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354738E6-7D69-4898-B232-8680AF0D2390}" xr6:coauthVersionLast="47" xr6:coauthVersionMax="47" xr10:uidLastSave="{00000000-0000-0000-0000-000000000000}"/>
  <bookViews>
    <workbookView xWindow="1950" yWindow="195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3" i="1" l="1"/>
  <c r="F42" i="1"/>
  <c r="F41" i="1"/>
  <c r="F40" i="1"/>
  <c r="F39" i="1"/>
  <c r="F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<sst xmlns="http://schemas.openxmlformats.org/spreadsheetml/2006/main" count="173" uniqueCount="116">
  <si>
    <t>DD4610442</t>
  </si>
  <si>
    <t>C17306-N NJ DOT, Site Config, VF-2360-64X272-20-RGB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</si>
  <si>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</si>
  <si>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</si>
  <si>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</si>
  <si>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</si>
  <si>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</si>
  <si>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</si>
  <si>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</si>
  <si>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</si>
  <si>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</si>
  <si>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</si>
  <si>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</si>
  <si>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</si>
  <si>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</si>
  <si>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</si>
  <si>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</si>
  <si>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</si>
  <si>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</si>
  <si>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</si>
  <si>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</si>
  <si>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</si>
  <si>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</si>
  <si>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</si>
  <si>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</si>
  <si>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</si>
  <si>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</si>
  <si>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</si>
  <si>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</si>
  <si>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</si>
  <si>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</si>
  <si>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</si>
  <si>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</si>
  <si>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</si>
  <si>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</si>
  <si>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</si>
  <si>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</si>
  <si>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</si>
  <si>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</si>
  <si>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</si>
  <si>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</si>
  <si>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</si>
  <si>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</si>
  <si>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</si>
  <si>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</si>
  <si>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</si>
  <si>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</si>
  <si>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</si>
  <si>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</si>
  <si>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</si>
  <si>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</si>
  <si>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</si>
  <si>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</si>
  <si>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</si>
  <si>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</si>
  <si>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</si>
  <si>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</si>
  <si>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ADVANCED SETUP</t>
  </si>
  <si>
    <t>UPS</t>
  </si>
  <si>
    <t>Generic UPS'</t>
  </si>
  <si>
    <t>NA</t>
  </si>
  <si>
    <t>IP - Default</t>
  </si>
  <si>
    <t>Control Equipment</t>
  </si>
  <si>
    <t>Ethernet</t>
  </si>
  <si>
    <t/>
  </si>
  <si>
    <t>CUSTOM OPTIONS</t>
  </si>
  <si>
    <t>TRANSLATION TABLE</t>
  </si>
  <si>
    <t>N/A</t>
  </si>
  <si>
    <t>CONTROLLER CONFIGURATION PACKAGE</t>
  </si>
  <si>
    <t>Reference Drawings</t>
  </si>
  <si>
    <t>Final Assembly, 25’ Whip, Multi-Directional Light Sensor</t>
  </si>
  <si>
    <t>DWG-1119488</t>
  </si>
  <si>
    <t>SATA Routing, PLR and Power Entrance Locations</t>
  </si>
  <si>
    <t>DWG-3612838</t>
  </si>
  <si>
    <t>Fiber Routing, PLR and AC Power Entrance, VF-23XX, Right Entrance</t>
  </si>
  <si>
    <t>DWG-3739781</t>
  </si>
  <si>
    <t>Site Riser, One Sign, One Traffic Cabinet, VFC, 120/240 VAC</t>
  </si>
  <si>
    <t>DWG-3787023</t>
  </si>
  <si>
    <t>Schematic, Signal, CAN Network, VF-23XX</t>
  </si>
  <si>
    <t>DWG-3887885</t>
  </si>
  <si>
    <t>Schematic, PSRB, Four High, Three Full Bays and Fan</t>
  </si>
  <si>
    <t>DWG-3912799</t>
  </si>
  <si>
    <t>Schematic, PSRB, Four High, Two Full Bays and One Partial Bay</t>
  </si>
  <si>
    <t>DWG-3912802</t>
  </si>
  <si>
    <t>Final Assembly Details, VF-23**</t>
  </si>
  <si>
    <t>DWG-3916210</t>
  </si>
  <si>
    <t>Shop Drawing, VF-2360-64x272-20-RGB, 4x17 Modules</t>
  </si>
  <si>
    <t>DWG-4229565</t>
  </si>
  <si>
    <t>Mounting Details, VF-2369-64x272-20-RGB</t>
  </si>
  <si>
    <t>DWG-4229566</t>
  </si>
  <si>
    <t>Schematic, Power Entrance, 120 or 120/240 VAC</t>
  </si>
  <si>
    <t>DWG-4282444</t>
  </si>
  <si>
    <t>Power Entrance Plate Assembly, VF-23**</t>
  </si>
  <si>
    <t>DWG-4596839</t>
  </si>
  <si>
    <t>Component Layout, Single Section, Front View, 4x17</t>
  </si>
  <si>
    <t>DWG-4610551</t>
  </si>
  <si>
    <t>Component Layout, Single Section, Rear View, 4x17</t>
  </si>
  <si>
    <t>DWG-4611131</t>
  </si>
  <si>
    <t>Schematic, I/O Board, Six Fans, DD, PSRB One</t>
  </si>
  <si>
    <t>DWG-4611308</t>
  </si>
  <si>
    <t>Borders, VF-23**, 4x17, Curved</t>
  </si>
  <si>
    <t>DWG-4611858</t>
  </si>
  <si>
    <t>Traffic Cabinet Drawings:</t>
  </si>
  <si>
    <t>Signal Schematic, TC, VFC, Door Open Detection, Two Doors</t>
  </si>
  <si>
    <t>DWG-3099653</t>
  </si>
  <si>
    <t>Schematic, 334, Traffic Cabinet, Door Switch and Light, Two Doors</t>
  </si>
  <si>
    <t>DWG-3160822</t>
  </si>
  <si>
    <t>Shop Drawing, Traffic Cabinet, 334, Battery Box, UPS, Generator Inlet</t>
  </si>
  <si>
    <t>DWG-4592561</t>
  </si>
  <si>
    <t>Schematic, UPS Battery Interconnect, One String, 48V</t>
  </si>
  <si>
    <t>DWG-4612316</t>
  </si>
  <si>
    <t>Schematic, Traffic Cabinet, 120 VAC, Multilink UPS and Transfer Switch</t>
  </si>
  <si>
    <t>DWG-4612219</t>
  </si>
  <si>
    <t>Final Assembly, TC, 334, Ground Mount, Aluminum, ATS, Multilink UPS</t>
  </si>
  <si>
    <t>DWG-4625644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</si>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</sst>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6" xfId="0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0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32" xfId="0" quotePrefix="1" applyBorder="1"/>
    <xf numFmtId="0" fontId="0" fillId="0" borderId="33" xfId="0" quotePrefix="1" applyBorder="1" applyAlignment="1">
      <alignment horizontal="left"/>
    </xf>
    <xf numFmtId="0" fontId="0" fillId="0" borderId="29" xfId="0" quotePrefix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7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/>
    <xf numFmtId="0" fontId="0" fillId="0" borderId="23" xfId="0" applyBorder="1" applyAlignment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8"/>
  <sheetViews>
    <sheetView tabSelected="1" workbookViewId="0">
      <selection activeCell="G16" sqref="G1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0</v>
      </c>
      <c r="D1" s="58" t="s">
        <v>1</v>
      </c>
      <c r="E1" s="58"/>
      <c r="F1" s="58"/>
      <c r="G1" t="s">
        <v>2</v>
      </c>
    </row>
    <row r="2" spans="2:7" x14ac:dyDescent="0.25">
      <c r="B2" s="40" t="s">
        <v>3</v>
      </c>
      <c r="C2" s="41"/>
      <c r="D2" s="41"/>
      <c r="E2" s="41"/>
      <c r="F2" s="42"/>
      <c r="G2" s="51" t="s">
        <v>4</v>
      </c>
    </row>
    <row r="3" spans="2:7" ht="15.75" thickBot="1" x14ac:dyDescent="0.3">
      <c r="B3" s="38" t="s">
        <v>5</v>
      </c>
      <c r="C3" s="39"/>
      <c r="D3" s="49" t="s">
        <v>6</v>
      </c>
      <c r="E3" s="39"/>
      <c r="F3" s="50"/>
      <c r="G3" s="52"/>
    </row>
    <row r="4" spans="2:7" x14ac:dyDescent="0.25">
      <c r="B4" s="19" t="s">
        <v>7</v>
      </c>
      <c r="C4" s="18"/>
      <c r="D4" s="44" t="s">
        <v>8</v>
      </c>
      <c r="E4" s="44"/>
      <c r="F4" s="44"/>
      <c r="G4" s="53">
        <v>1</v>
      </c>
    </row>
    <row r="5" spans="2:7" x14ac:dyDescent="0.25">
      <c r="B5" s="19" t="s">
        <v>9</v>
      </c>
      <c r="C5" s="18"/>
      <c r="D5" s="44" t="s">
        <v>10</v>
      </c>
      <c r="E5" s="44"/>
      <c r="F5" s="44"/>
      <c r="G5" s="54"/>
    </row>
    <row r="6" spans="2:7" x14ac:dyDescent="0.25">
      <c r="B6" s="65" t="s">
        <v>11</v>
      </c>
      <c r="C6" s="18" t="s">
        <v>12</v>
      </c>
      <c r="D6" s="44" t="s">
        <v>13</v>
      </c>
      <c r="E6" s="44"/>
      <c r="F6" s="44"/>
      <c r="G6" s="54"/>
    </row>
    <row r="7" spans="2:7" x14ac:dyDescent="0.25">
      <c r="B7" s="65"/>
      <c r="C7" s="18" t="s">
        <v>14</v>
      </c>
      <c r="D7" s="44" t="s">
        <v>15</v>
      </c>
      <c r="E7" s="44"/>
      <c r="F7" s="44"/>
      <c r="G7" s="54"/>
    </row>
    <row r="8" spans="2:7" x14ac:dyDescent="0.25">
      <c r="B8" s="65"/>
      <c r="C8" s="18" t="s">
        <v>16</v>
      </c>
      <c r="D8" s="44" t="s">
        <v>17</v>
      </c>
      <c r="E8" s="44"/>
      <c r="F8" s="44"/>
      <c r="G8" s="54"/>
    </row>
    <row r="9" spans="2:7" x14ac:dyDescent="0.25">
      <c r="B9" s="65"/>
      <c r="C9" s="18" t="s">
        <v>18</v>
      </c>
      <c r="D9" s="47">
        <f>IF(D8="16x16",20,IF(D8="20x20",16,IF(D8="25x25",13,"FALSE")))</f>
        <v>20</v>
      </c>
      <c r="E9" s="47"/>
      <c r="F9" s="47"/>
      <c r="G9" s="54"/>
    </row>
    <row r="10" spans="2:7" x14ac:dyDescent="0.25">
      <c r="B10" s="43" t="s">
        <v>19</v>
      </c>
      <c r="C10" s="44"/>
      <c r="D10" s="47">
        <v>64</v>
      </c>
      <c r="E10" s="47"/>
      <c r="F10" s="47"/>
      <c r="G10" s="54"/>
    </row>
    <row r="11" spans="2:7" x14ac:dyDescent="0.25">
      <c r="B11" s="43" t="s">
        <v>20</v>
      </c>
      <c r="C11" s="44"/>
      <c r="D11" s="47">
        <v>272</v>
      </c>
      <c r="E11" s="47"/>
      <c r="F11" s="47"/>
      <c r="G11" s="54"/>
    </row>
    <row r="12" spans="2:7" x14ac:dyDescent="0.25">
      <c r="B12" s="43" t="s">
        <v>21</v>
      </c>
      <c r="C12" s="44"/>
      <c r="D12" s="44" t="s">
        <v>22</v>
      </c>
      <c r="E12" s="44"/>
      <c r="F12" s="44"/>
      <c r="G12" s="54"/>
    </row>
    <row r="13" spans="2:7" ht="15.75" thickBot="1" x14ac:dyDescent="0.3">
      <c r="B13" s="45" t="s">
        <v>23</v>
      </c>
      <c r="C13" s="46"/>
      <c r="D13" s="48">
        <v>1</v>
      </c>
      <c r="E13" s="48"/>
      <c r="F13" s="48"/>
      <c r="G13" s="54"/>
    </row>
    <row r="14" spans="2:7" ht="15.75" thickBot="1" x14ac:dyDescent="0.3">
      <c r="B14" s="45" t="s">
        <v>24</v>
      </c>
      <c r="C14" s="46"/>
      <c r="D14" s="48" t="s">
        <v>25</v>
      </c>
      <c r="E14" s="48"/>
      <c r="F14" s="48"/>
      <c r="G14" s="55"/>
    </row>
    <row r="15" spans="2:7" ht="15.75" thickBot="1" x14ac:dyDescent="0.3"/>
    <row r="16" spans="2:7" x14ac:dyDescent="0.25">
      <c r="B16" s="72" t="s">
        <v>26</v>
      </c>
      <c r="C16" s="73"/>
      <c r="D16" s="73"/>
      <c r="E16" s="73"/>
      <c r="F16" s="74"/>
      <c r="G16" s="34">
        <v>1</v>
      </c>
    </row>
    <row r="17" spans="2:7" x14ac:dyDescent="0.25">
      <c r="B17" s="68" t="s">
        <v>5</v>
      </c>
      <c r="C17" s="69"/>
      <c r="D17" s="14" t="s">
        <v>6</v>
      </c>
      <c r="E17" s="14" t="s">
        <v>27</v>
      </c>
      <c r="F17" s="14" t="s">
        <v>28</v>
      </c>
      <c r="G17" s="75"/>
    </row>
    <row r="18" spans="2:7" x14ac:dyDescent="0.25">
      <c r="B18" s="22" t="s">
        <v>29</v>
      </c>
      <c r="C18" s="21"/>
      <c r="D18" s="18" t="s">
        <v>30</v>
      </c>
      <c r="E18" s="18" t="s">
        <v>31</v>
      </c>
      <c r="F18" s="18" t="s">
        <v>32</v>
      </c>
      <c r="G18" s="75"/>
    </row>
    <row r="19" spans="2:7" x14ac:dyDescent="0.25">
      <c r="B19" s="70" t="s">
        <v>33</v>
      </c>
      <c r="C19" s="71"/>
      <c r="D19" s="18" t="s">
        <v>11</v>
      </c>
      <c r="E19" s="18" t="s">
        <v>31</v>
      </c>
      <c r="F19" s="18" t="s">
        <v>32</v>
      </c>
      <c r="G19" s="75"/>
    </row>
    <row r="20" spans="2:7" x14ac:dyDescent="0.25">
      <c r="B20" s="22" t="s">
        <v>34</v>
      </c>
      <c r="C20" s="21"/>
      <c r="D20" s="18" t="s">
        <v>35</v>
      </c>
      <c r="E20" s="18" t="s">
        <v>31</v>
      </c>
      <c r="F20" s="18" t="s">
        <v>32</v>
      </c>
      <c r="G20" s="75"/>
    </row>
    <row r="21" spans="2:7" x14ac:dyDescent="0.25">
      <c r="B21" s="22" t="s">
        <v>36</v>
      </c>
      <c r="C21" s="21"/>
      <c r="D21" s="15" t="s">
        <v>35</v>
      </c>
      <c r="E21" s="15" t="s">
        <v>37</v>
      </c>
      <c r="F21" s="18" t="s">
        <v>32</v>
      </c>
      <c r="G21" s="75"/>
    </row>
    <row r="22" spans="2:7" x14ac:dyDescent="0.25">
      <c r="B22" s="22" t="s">
        <v>38</v>
      </c>
      <c r="C22" s="21"/>
      <c r="D22" s="15" t="s">
        <v>39</v>
      </c>
      <c r="E22" s="15" t="s">
        <v>37</v>
      </c>
      <c r="F22" s="16" t="s">
        <v>37</v>
      </c>
      <c r="G22" s="75"/>
    </row>
    <row r="23" spans="2:7" x14ac:dyDescent="0.25">
      <c r="B23" s="22" t="s">
        <v>40</v>
      </c>
      <c r="C23" s="21"/>
      <c r="D23" s="15" t="s">
        <v>35</v>
      </c>
      <c r="E23" s="15" t="s">
        <v>37</v>
      </c>
      <c r="F23" s="16" t="s">
        <v>37</v>
      </c>
      <c r="G23" s="75"/>
    </row>
    <row r="24" spans="2:7" x14ac:dyDescent="0.25">
      <c r="B24" s="22" t="s">
        <v>41</v>
      </c>
      <c r="C24" s="21"/>
      <c r="D24" s="15" t="s">
        <v>42</v>
      </c>
      <c r="E24" s="15" t="s">
        <v>37</v>
      </c>
      <c r="F24" s="16" t="s">
        <v>43</v>
      </c>
      <c r="G24" s="75"/>
    </row>
    <row r="25" spans="2:7" x14ac:dyDescent="0.25">
      <c r="B25" s="22" t="s">
        <v>44</v>
      </c>
      <c r="C25" s="21"/>
      <c r="D25" s="15" t="s">
        <v>35</v>
      </c>
      <c r="E25" s="15" t="s">
        <v>37</v>
      </c>
      <c r="F25" s="16" t="s">
        <v>37</v>
      </c>
      <c r="G25" s="75"/>
    </row>
    <row r="26" spans="2:7" x14ac:dyDescent="0.25">
      <c r="B26" s="22" t="s">
        <v>45</v>
      </c>
      <c r="C26" s="21"/>
      <c r="D26" s="20" t="s">
        <v>39</v>
      </c>
      <c r="E26" s="15" t="s">
        <v>37</v>
      </c>
      <c r="F26" s="16" t="s">
        <v>37</v>
      </c>
      <c r="G26" s="75"/>
    </row>
    <row r="27" spans="2:7" x14ac:dyDescent="0.25">
      <c r="B27" s="22" t="s">
        <v>46</v>
      </c>
      <c r="C27" s="21"/>
      <c r="D27" s="20" t="s">
        <v>47</v>
      </c>
      <c r="E27" s="15"/>
      <c r="F27" s="16"/>
      <c r="G27" s="75"/>
    </row>
    <row r="28" spans="2:7" x14ac:dyDescent="0.25">
      <c r="B28" s="22" t="s">
        <v>48</v>
      </c>
      <c r="C28" s="21"/>
      <c r="D28" s="20" t="s">
        <v>35</v>
      </c>
      <c r="E28" s="15" t="s">
        <v>37</v>
      </c>
      <c r="F28" s="16" t="s">
        <v>37</v>
      </c>
      <c r="G28" s="75"/>
    </row>
    <row r="29" spans="2:7" x14ac:dyDescent="0.25">
      <c r="B29" s="22" t="s">
        <v>49</v>
      </c>
      <c r="C29" s="21"/>
      <c r="D29" s="20" t="s">
        <v>35</v>
      </c>
      <c r="E29" s="15" t="s">
        <v>37</v>
      </c>
      <c r="F29" s="16" t="s">
        <v>37</v>
      </c>
      <c r="G29" s="75"/>
    </row>
    <row r="30" spans="2:7" x14ac:dyDescent="0.25">
      <c r="B30" s="23" t="s">
        <v>50</v>
      </c>
      <c r="C30" s="24"/>
      <c r="D30" s="20" t="s">
        <v>35</v>
      </c>
      <c r="E30" s="15" t="s">
        <v>37</v>
      </c>
      <c r="F30" s="16" t="s">
        <v>37</v>
      </c>
      <c r="G30" s="75"/>
    </row>
    <row r="31" spans="2:7" x14ac:dyDescent="0.25">
      <c r="B31" s="22" t="s">
        <v>51</v>
      </c>
      <c r="C31" s="21"/>
      <c r="D31" s="20" t="s">
        <v>39</v>
      </c>
      <c r="E31" s="15" t="s">
        <v>37</v>
      </c>
      <c r="F31" s="16" t="s">
        <v>37</v>
      </c>
      <c r="G31" s="75"/>
    </row>
    <row r="32" spans="2:7" x14ac:dyDescent="0.25">
      <c r="B32" s="22" t="s">
        <v>52</v>
      </c>
      <c r="C32" s="21"/>
      <c r="D32" s="15" t="s">
        <v>35</v>
      </c>
      <c r="E32" s="15" t="s">
        <v>37</v>
      </c>
      <c r="F32" s="16" t="s">
        <v>37</v>
      </c>
      <c r="G32" s="75"/>
    </row>
    <row r="33" spans="2:7" x14ac:dyDescent="0.25">
      <c r="B33" s="22" t="s">
        <v>53</v>
      </c>
      <c r="C33" s="30"/>
      <c r="D33" s="15" t="s">
        <v>54</v>
      </c>
      <c r="E33" s="27" t="s">
        <v>37</v>
      </c>
      <c r="F33" s="28" t="s">
        <v>37</v>
      </c>
      <c r="G33" s="75"/>
    </row>
    <row r="34" spans="2:7" ht="15.75" thickBot="1" x14ac:dyDescent="0.3">
      <c r="B34" s="5" t="s">
        <v>55</v>
      </c>
      <c r="C34" s="26"/>
      <c r="D34" s="13" t="s">
        <v>56</v>
      </c>
      <c r="E34" s="25" t="s">
        <v>37</v>
      </c>
      <c r="F34" s="29" t="s">
        <v>37</v>
      </c>
      <c r="G34" s="76"/>
    </row>
    <row r="35" spans="2:7" ht="15.75" thickBot="1" x14ac:dyDescent="0.3">
      <c r="B35" s="40" t="s">
        <v>57</v>
      </c>
      <c r="C35" s="41"/>
      <c r="D35" s="41"/>
      <c r="E35" s="41"/>
      <c r="F35" s="42"/>
      <c r="G35" s="53">
        <v>1</v>
      </c>
    </row>
    <row r="36" spans="2:7" x14ac:dyDescent="0.25">
      <c r="B36" s="56" t="s">
        <v>58</v>
      </c>
      <c r="C36" s="31" t="s">
        <v>59</v>
      </c>
      <c r="D36" s="32" t="s">
        <v>60</v>
      </c>
      <c r="E36" s="32" t="s">
        <v>60</v>
      </c>
      <c r="F36" s="31" t="s">
        <v>61</v>
      </c>
      <c r="G36" s="54"/>
    </row>
    <row r="37" spans="2:7" ht="15.75" thickBot="1" x14ac:dyDescent="0.3">
      <c r="B37" s="57"/>
      <c r="C37" s="33" t="s">
        <v>62</v>
      </c>
      <c r="D37" s="25" t="s">
        <v>60</v>
      </c>
      <c r="E37" s="25" t="s">
        <v>63</v>
      </c>
      <c r="F37" s="29"/>
      <c r="G37" s="54"/>
    </row>
    <row r="38" spans="2:7" x14ac:dyDescent="0.25">
      <c r="B38" s="64"/>
      <c r="C38" s="60"/>
      <c r="D38" s="15" t="s">
        <v>37</v>
      </c>
      <c r="E38" s="15" t="s">
        <v>37</v>
      </c>
      <c r="F38" s="16" t="str">
        <f>IF(B38="MINI DC I/O 1","ON DISPLAY INTERFACE","N/A")</f>
        <v>N/A</v>
      </c>
      <c r="G38" s="54"/>
    </row>
    <row r="39" spans="2:7" x14ac:dyDescent="0.25">
      <c r="B39" s="64"/>
      <c r="C39" s="60"/>
      <c r="D39" s="15" t="s">
        <v>37</v>
      </c>
      <c r="E39" s="15" t="s">
        <v>37</v>
      </c>
      <c r="F39" s="16" t="str">
        <f>IF(B39="MINI DC I/O 2","ON DISPLAY INTERFACE","N/A")</f>
        <v>N/A</v>
      </c>
      <c r="G39" s="54"/>
    </row>
    <row r="40" spans="2:7" x14ac:dyDescent="0.25">
      <c r="B40" s="64"/>
      <c r="C40" s="60"/>
      <c r="D40" s="15" t="s">
        <v>37</v>
      </c>
      <c r="E40" s="15" t="s">
        <v>37</v>
      </c>
      <c r="F40" s="16" t="str">
        <f>IF(B40="MINI DC I/O 3","ON DISPLAY INTERFACE","N/A")</f>
        <v>N/A</v>
      </c>
      <c r="G40" s="54"/>
    </row>
    <row r="41" spans="2:7" x14ac:dyDescent="0.25">
      <c r="B41" s="64" t="s">
        <v>64</v>
      </c>
      <c r="C41" s="60"/>
      <c r="D41" s="15" t="s">
        <v>37</v>
      </c>
      <c r="E41" s="15" t="s">
        <v>37</v>
      </c>
      <c r="F41" s="16" t="str">
        <f>IF(B41="MINI DC I/O 4","ON DISPLAY INTERFACE","N/A")</f>
        <v>N/A</v>
      </c>
      <c r="G41" s="54"/>
    </row>
    <row r="42" spans="2:7" x14ac:dyDescent="0.25">
      <c r="B42" s="64" t="s">
        <v>64</v>
      </c>
      <c r="C42" s="60"/>
      <c r="D42" s="15" t="s">
        <v>37</v>
      </c>
      <c r="E42" s="15" t="s">
        <v>37</v>
      </c>
      <c r="F42" s="16" t="str">
        <f>IF(B42="MINI DC I/O 5","ON DISPLAY INTERFACE","N/A")</f>
        <v>N/A</v>
      </c>
      <c r="G42" s="54"/>
    </row>
    <row r="43" spans="2:7" ht="15.75" thickBot="1" x14ac:dyDescent="0.3">
      <c r="B43" s="66" t="s">
        <v>64</v>
      </c>
      <c r="C43" s="67"/>
      <c r="D43" s="13" t="s">
        <v>37</v>
      </c>
      <c r="E43" s="13" t="s">
        <v>37</v>
      </c>
      <c r="F43" s="17" t="str">
        <f>IF(B43="MINI DC I/O 6","ON DISPLAY INTERFACE","N/A")</f>
        <v>N/A</v>
      </c>
      <c r="G43" s="55"/>
    </row>
    <row r="44" spans="2:7" ht="15.75" thickBot="1" x14ac:dyDescent="0.3">
      <c r="C44" s="12"/>
      <c r="D44" s="12"/>
      <c r="E44" s="11"/>
      <c r="F44" s="4"/>
      <c r="G44" s="8"/>
    </row>
    <row r="45" spans="2:7" x14ac:dyDescent="0.25">
      <c r="B45" s="40" t="s">
        <v>65</v>
      </c>
      <c r="C45" s="41"/>
      <c r="D45" s="41"/>
      <c r="E45" s="41"/>
      <c r="F45" s="41"/>
      <c r="G45" s="35"/>
    </row>
    <row r="46" spans="2:7" x14ac:dyDescent="0.25">
      <c r="B46" s="61" t="s">
        <v>66</v>
      </c>
      <c r="C46" s="62"/>
      <c r="D46" s="63"/>
      <c r="E46" s="59" t="s">
        <v>67</v>
      </c>
      <c r="F46" s="60"/>
      <c r="G46" s="36"/>
    </row>
    <row r="47" spans="2:7" ht="15.75" thickBot="1" x14ac:dyDescent="0.3">
      <c r="B47" s="45" t="s">
        <v>68</v>
      </c>
      <c r="C47" s="46"/>
      <c r="D47" s="46"/>
      <c r="E47" s="48" t="s">
        <v>67</v>
      </c>
      <c r="F47" s="48"/>
      <c r="G47" s="37"/>
    </row>
    <row r="48" spans="2:7" x14ac:dyDescent="0.25">
      <c r="C48" s="12"/>
      <c r="D48" s="12"/>
      <c r="E48" s="11"/>
      <c r="F48" s="4"/>
      <c r="G48" s="8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69</v>
      </c>
      <c r="C51" s="10"/>
      <c r="D51" s="10"/>
      <c r="E51" s="10"/>
      <c r="F51" s="10"/>
      <c r="G51" s="1"/>
    </row>
    <row r="52" spans="2:7" x14ac:dyDescent="0.25">
      <c r="B52" s="3" t="s">
        <v>70</v>
      </c>
      <c r="F52" t="s">
        <v>71</v>
      </c>
      <c r="G52" s="2"/>
    </row>
    <row r="53" spans="2:7" x14ac:dyDescent="0.25">
      <c r="B53" s="3" t="s">
        <v>72</v>
      </c>
      <c r="F53" t="s">
        <v>73</v>
      </c>
      <c r="G53" s="2"/>
    </row>
    <row r="54" spans="2:7" x14ac:dyDescent="0.25">
      <c r="B54" s="3" t="s">
        <v>74</v>
      </c>
      <c r="F54" t="s">
        <v>75</v>
      </c>
      <c r="G54" s="2"/>
    </row>
    <row r="55" spans="2:7" x14ac:dyDescent="0.25">
      <c r="B55" s="3" t="s">
        <v>76</v>
      </c>
      <c r="F55" t="s">
        <v>77</v>
      </c>
      <c r="G55" s="2"/>
    </row>
    <row r="56" spans="2:7" x14ac:dyDescent="0.25">
      <c r="B56" s="3" t="s">
        <v>78</v>
      </c>
      <c r="F56" t="s">
        <v>79</v>
      </c>
      <c r="G56" s="2"/>
    </row>
    <row r="57" spans="2:7" x14ac:dyDescent="0.25">
      <c r="B57" s="3" t="s">
        <v>80</v>
      </c>
      <c r="F57" t="s">
        <v>81</v>
      </c>
      <c r="G57" s="2"/>
    </row>
    <row r="58" spans="2:7" x14ac:dyDescent="0.25">
      <c r="B58" s="3" t="s">
        <v>82</v>
      </c>
      <c r="F58" t="s">
        <v>83</v>
      </c>
      <c r="G58" s="2"/>
    </row>
    <row r="59" spans="2:7" x14ac:dyDescent="0.25">
      <c r="B59" s="3" t="s">
        <v>84</v>
      </c>
      <c r="F59" t="s">
        <v>85</v>
      </c>
      <c r="G59" s="2"/>
    </row>
    <row r="60" spans="2:7" x14ac:dyDescent="0.25">
      <c r="B60" s="3" t="s">
        <v>86</v>
      </c>
      <c r="F60" t="s">
        <v>87</v>
      </c>
      <c r="G60" s="2"/>
    </row>
    <row r="61" spans="2:7" x14ac:dyDescent="0.25">
      <c r="B61" s="3" t="s">
        <v>88</v>
      </c>
      <c r="F61" t="s">
        <v>89</v>
      </c>
      <c r="G61" s="2"/>
    </row>
    <row r="62" spans="2:7" x14ac:dyDescent="0.25">
      <c r="B62" s="3" t="s">
        <v>90</v>
      </c>
      <c r="F62" t="s">
        <v>91</v>
      </c>
      <c r="G62" s="2"/>
    </row>
    <row r="63" spans="2:7" x14ac:dyDescent="0.25">
      <c r="B63" s="3" t="s">
        <v>92</v>
      </c>
      <c r="F63" t="s">
        <v>93</v>
      </c>
      <c r="G63" s="2"/>
    </row>
    <row r="64" spans="2:7" x14ac:dyDescent="0.25">
      <c r="B64" s="3" t="s">
        <v>94</v>
      </c>
      <c r="F64" t="s">
        <v>95</v>
      </c>
      <c r="G64" s="2"/>
    </row>
    <row r="65" spans="2:7" x14ac:dyDescent="0.25">
      <c r="B65" s="3" t="s">
        <v>96</v>
      </c>
      <c r="F65" t="s">
        <v>97</v>
      </c>
      <c r="G65" s="2"/>
    </row>
    <row r="66" spans="2:7" x14ac:dyDescent="0.25">
      <c r="B66" s="3" t="s">
        <v>98</v>
      </c>
      <c r="F66" t="s">
        <v>99</v>
      </c>
      <c r="G66" s="2"/>
    </row>
    <row r="67" spans="2:7" x14ac:dyDescent="0.25">
      <c r="B67" s="3" t="s">
        <v>100</v>
      </c>
      <c r="F67" t="s">
        <v>101</v>
      </c>
      <c r="G67" s="2"/>
    </row>
    <row r="68" spans="2:7" x14ac:dyDescent="0.25">
      <c r="B68" s="3" t="s">
        <v>102</v>
      </c>
      <c r="G68" s="2"/>
    </row>
    <row r="69" spans="2:7" x14ac:dyDescent="0.25">
      <c r="B69" s="3" t="s">
        <v>103</v>
      </c>
      <c r="F69" t="s">
        <v>104</v>
      </c>
      <c r="G69" s="2"/>
    </row>
    <row r="70" spans="2:7" x14ac:dyDescent="0.25">
      <c r="B70" s="3" t="s">
        <v>105</v>
      </c>
      <c r="F70" t="s">
        <v>106</v>
      </c>
      <c r="G70" s="2"/>
    </row>
    <row r="71" spans="2:7" x14ac:dyDescent="0.25">
      <c r="B71" s="3" t="s">
        <v>107</v>
      </c>
      <c r="F71" t="s">
        <v>108</v>
      </c>
      <c r="G71" s="2"/>
    </row>
    <row r="72" spans="2:7" x14ac:dyDescent="0.25">
      <c r="B72" s="3" t="s">
        <v>109</v>
      </c>
      <c r="F72" t="s">
        <v>110</v>
      </c>
      <c r="G72" s="2"/>
    </row>
    <row r="73" spans="2:7" x14ac:dyDescent="0.25">
      <c r="B73" s="3" t="s">
        <v>111</v>
      </c>
      <c r="F73" t="s">
        <v>112</v>
      </c>
      <c r="G73" s="2"/>
    </row>
    <row r="74" spans="2:7" x14ac:dyDescent="0.25">
      <c r="B74" s="3" t="s">
        <v>113</v>
      </c>
      <c r="F74" t="s">
        <v>114</v>
      </c>
      <c r="G74" s="2"/>
    </row>
    <row r="75" spans="2:7" x14ac:dyDescent="0.25">
      <c r="B75" s="3"/>
      <c r="G75" s="2"/>
    </row>
    <row r="76" spans="2:7" ht="15.75" thickBot="1" x14ac:dyDescent="0.3">
      <c r="B76" s="5"/>
      <c r="C76" s="6"/>
      <c r="D76" s="6"/>
      <c r="E76" s="6"/>
      <c r="F76" s="6"/>
      <c r="G76" s="7"/>
    </row>
    <row r="78" spans="2:7" x14ac:dyDescent="0.25">
      <c r="B78" t="s">
        <v>115</v>
      </c>
    </row>
  </sheetData>
  <dataConsolidate/>
  <mergeCells count="38"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40:C40"/>
    <mergeCell ref="B41:C41"/>
    <mergeCell ref="B42:C42"/>
    <mergeCell ref="B43:C43"/>
    <mergeCell ref="G35:G43"/>
    <mergeCell ref="D4:F4"/>
    <mergeCell ref="D5:F5"/>
    <mergeCell ref="D6:F6"/>
    <mergeCell ref="D7:F7"/>
    <mergeCell ref="D8:F8"/>
    <mergeCell ref="B35:F35"/>
    <mergeCell ref="B14:C14"/>
    <mergeCell ref="D14:F14"/>
    <mergeCell ref="G4:G14"/>
    <mergeCell ref="B36:B37"/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D9:F9"/>
    <mergeCell ref="D10:F10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B36" xr:uid="{A3A544E0-A423-4AA1-9A8D-095CFE9CD651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allowBlank="1" showInputMessage="1" sqref="D37" xr:uid="{B6540905-D1F7-404B-9379-2B08559BD870}"/>
    <dataValidation type="list" allowBlank="1" showInputMessage="1" sqref="D36" xr:uid="{41CF6997-198C-49CB-8CA7-B5177FA494DB}">
      <formula1>"CONTROL EQUIPMENT,ENTIRE DISPLAY,N/A"</formula1>
    </dataValidation>
    <dataValidation type="list" errorStyle="warning" allowBlank="1" showInputMessage="1" showErrorMessage="1" sqref="C36" xr:uid="{80781DE8-7A5F-4546-A220-51F649F362F8}">
      <formula1>"ALPHA FXM SERIES,TRIPPLITE,Generic UPS'"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C17306-N</OrderProject_x0020_ID>
    <Rev xmlns="2cc016c5-161d-4d6b-a532-6cf687f4a3ab">00</Rev>
    <DocNumber xmlns="2cc016c5-161d-4d6b-a532-6cf687f4a3ab">DD4610442</DocNumber>
    <_dlc_DocId xmlns="b479dd50-8d7e-4b78-9fb1-00cf65781f6b">75D2Y5VYC55K-1220653723-32872</_dlc_DocId>
    <_dlc_DocIdUrl xmlns="b479dd50-8d7e-4b78-9fb1-00cf65781f6b">
      <Url>https://daktronics.sharepoint.com/sites/docs-engineering/_layouts/15/DocIdRedir.aspx?ID=75D2Y5VYC55K-1220653723-32872</Url>
      <Description>75D2Y5VYC55K-1220653723-32872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12D4E3D-B80D-4808-AD45-C7370AC2A9D4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2.xml><?xml version="1.0" encoding="utf-8"?>
<ds:datastoreItem xmlns:ds="http://schemas.openxmlformats.org/officeDocument/2006/customXml" ds:itemID="{DE345878-57BB-4B12-AED9-601379B0F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41576-8126-47EC-B171-C3E1468F1A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E8B72F-70F0-4CB7-81C8-4C2996BFEC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C17306-N NJ DOT, Site Config, VF-2360-64X272-20-RGB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2025-04-14T18:38:08Z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957019f8-d996-4ffc-b40d-7a44a30e5047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