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5A0F819D-7190-4BDD-BC4E-865353C5739F}" xr6:coauthVersionLast="47" xr6:coauthVersionMax="47" xr10:uidLastSave="{E949C436-7990-445A-996A-7B432DEE0F5D}"/>
  <bookViews>
    <workbookView xWindow="10155" yWindow="0" windowWidth="1875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E47" i="1"/>
  <c r="D47" i="1"/>
  <c r="E43" i="1"/>
  <c r="D43" i="1"/>
  <c r="E42" i="1"/>
  <c r="D42" i="1"/>
  <c r="F54" i="1" l="1"/>
  <c r="F53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A2CE782D-4ED2-47AF-A3F5-A4BEBCB448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3B851EB-3864-43FD-BA25-D3DED253D2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22F57DD4-964F-4683-B4C1-4397C4DE9E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7" authorId="1" shapeId="0" xr:uid="{538C12C8-F7B1-4324-83BC-DF100A7AC5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7" authorId="1" shapeId="0" xr:uid="{D6536BEB-697A-4387-837E-61D8690ECCF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8" authorId="1" shapeId="0" xr:uid="{5DE31B3E-EF66-456E-9934-836CA3387C8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<sst xmlns="http://schemas.openxmlformats.org/spreadsheetml/2006/main" count="132" uniqueCount="72">
  <si>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</si>
  <si>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</si>
  <si>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</si>
  <si>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</si>
  <si>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</si>
  <si>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</si>
  <si>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</si>
  <si>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</si>
  <si>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</si>
  <si>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</si>
  <si>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</si>
  <si>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</si>
  <si>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</si>
  <si>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</si>
  <si>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</si>
  <si>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</si>
  <si>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</si>
  <si>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</si>
  <si>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</si>
  <si>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</si>
  <si>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</si>
  <si>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</si>
  <si>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</si>
  <si>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</si>
  <si>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</si>
  <si>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</si>
  <si>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</si>
  <si>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</si>
  <si>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</si>
  <si>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</si>
  <si>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</si>
  <si>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</si>
  <si>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</si>
  <si>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</si>
  <si>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</si>
  <si>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</si>
  <si>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</si>
  <si>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</si>
  <si>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</si>
  <si>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</si>
  <si>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</si>
  <si>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</si>
  <si>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</si>
  <si>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</si>
  <si>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</si>
  <si>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</si>
  <si>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</si>
  <si>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</si>
  <si>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</si>
  <si>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</si>
  <si>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</si>
  <si>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</si>
  <si>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</si>
  <si>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</si>
  <si>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</si>
  <si>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</si>
  <si>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</si>
  <si>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</si>
  <si>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</si>
  <si>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</si>
  <si>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</si>
  <si>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</si>
  <si>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DD5618421</t>
  </si>
  <si>
    <t>C32841 Arkansas DOT, Site Config, VF-2420-96X304-20-RGB G5</t>
  </si>
  <si>
    <t>SYSTEM CONFIGURATION
VF-2420-96X304-20-RGB G5 @1</t>
  </si>
  <si>
    <t>FULL COLOR</t>
  </si>
  <si>
    <t>24X16</t>
  </si>
  <si>
    <t>Gen IV (Default)</t>
  </si>
  <si>
    <t>DOOR SWITCH 2 (TC)</t>
  </si>
  <si>
    <t>Module Output - 6</t>
  </si>
  <si>
    <t>1, 2</t>
  </si>
  <si>
    <t>DD5618435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</si>
</sst>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45" t="s">
        <v>63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64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 t="s">
        <v>70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65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66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304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 t="s">
        <v>70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 t="s">
        <v>36</v>
      </c>
      <c r="E28" s="36" t="s">
        <v>34</v>
      </c>
      <c r="F28" s="34" t="s">
        <v>34</v>
      </c>
      <c r="G28" s="49"/>
    </row>
    <row r="29" spans="2:7" x14ac:dyDescent="0.25">
      <c r="B29" s="46" t="s">
        <v>41</v>
      </c>
      <c r="C29" s="47"/>
      <c r="D29" s="36">
        <v>7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36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36</v>
      </c>
      <c r="E34" s="36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67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51</v>
      </c>
      <c r="C38" s="63"/>
      <c r="D38" s="63"/>
      <c r="E38" s="63"/>
      <c r="F38" s="63"/>
      <c r="G38" s="48">
        <v>1</v>
      </c>
    </row>
    <row r="39" spans="2:7" x14ac:dyDescent="0.25">
      <c r="B39" s="71" t="s">
        <v>68</v>
      </c>
      <c r="C39" s="72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9"/>
    </row>
    <row r="40" spans="2:7" hidden="1" x14ac:dyDescent="0.25">
      <c r="B40" s="75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49"/>
    </row>
    <row r="41" spans="2:7" hidden="1" x14ac:dyDescent="0.25">
      <c r="B41" s="75"/>
      <c r="C41" s="19" t="s">
        <v>48</v>
      </c>
      <c r="D41" s="20" t="s">
        <v>48</v>
      </c>
      <c r="E41" s="19" t="s">
        <v>48</v>
      </c>
      <c r="F41" s="27"/>
      <c r="G41" s="49"/>
    </row>
    <row r="42" spans="2:7" x14ac:dyDescent="0.25">
      <c r="B42" s="43" t="s">
        <v>59</v>
      </c>
      <c r="C42" s="44" t="s">
        <v>69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49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49"/>
    </row>
    <row r="44" spans="2:7" ht="15.75" thickBot="1" x14ac:dyDescent="0.3">
      <c r="B44" s="64"/>
      <c r="C44" s="65"/>
      <c r="D44" s="37"/>
      <c r="E44" s="37"/>
      <c r="F44" s="28"/>
      <c r="G44" s="50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2" t="s">
        <v>51</v>
      </c>
      <c r="C46" s="63"/>
      <c r="D46" s="63"/>
      <c r="E46" s="63"/>
      <c r="F46" s="63"/>
      <c r="G46" s="48">
        <v>2</v>
      </c>
    </row>
    <row r="47" spans="2:7" x14ac:dyDescent="0.25">
      <c r="B47" s="43" t="s">
        <v>59</v>
      </c>
      <c r="C47" s="44" t="s">
        <v>69</v>
      </c>
      <c r="D47" s="44" t="str">
        <f>IF(B47="PS Redundancy Board","I/O Board Outputs - NO"," ")</f>
        <v>I/O Board Outputs - NO</v>
      </c>
      <c r="E47" s="44" t="str">
        <f>IF(B47="PS Redundancy Board","Sensor Address -1"," ")</f>
        <v>Sensor Address -1</v>
      </c>
      <c r="F47" s="44" t="s">
        <v>61</v>
      </c>
      <c r="G47" s="49"/>
    </row>
    <row r="48" spans="2:7" x14ac:dyDescent="0.25">
      <c r="B48" s="43" t="s">
        <v>59</v>
      </c>
      <c r="C48" s="44" t="s">
        <v>69</v>
      </c>
      <c r="D48" s="44" t="str">
        <f>IF(B48="PS Redundancy Board","I/O Board Outputs - NO"," ")</f>
        <v>I/O Board Outputs - NO</v>
      </c>
      <c r="E48" s="44" t="str">
        <f>IF(B48="PS Redundancy Board","Sensor Address -2"," ")</f>
        <v>Sensor Address -2</v>
      </c>
      <c r="F48" s="44" t="s">
        <v>61</v>
      </c>
      <c r="G48" s="49"/>
    </row>
    <row r="49" spans="2:7" ht="15.75" thickBot="1" x14ac:dyDescent="0.3">
      <c r="B49" s="64"/>
      <c r="C49" s="65"/>
      <c r="D49" s="37"/>
      <c r="E49" s="37"/>
      <c r="F49" s="28"/>
      <c r="G49" s="50"/>
    </row>
    <row r="50" spans="2:7" ht="15.75" thickBot="1" x14ac:dyDescent="0.3">
      <c r="C50" s="12"/>
      <c r="D50" s="12"/>
      <c r="E50" s="11"/>
      <c r="F50" s="4"/>
      <c r="G50" s="8"/>
    </row>
    <row r="51" spans="2:7" ht="15.75" thickBot="1" x14ac:dyDescent="0.3">
      <c r="B51" s="62" t="s">
        <v>52</v>
      </c>
      <c r="C51" s="63"/>
      <c r="D51" s="63"/>
      <c r="E51" s="63"/>
      <c r="F51" s="63"/>
      <c r="G51" s="48"/>
    </row>
    <row r="52" spans="2:7" x14ac:dyDescent="0.25">
      <c r="B52" s="76" t="s">
        <v>53</v>
      </c>
      <c r="C52" s="77"/>
      <c r="D52" s="77"/>
      <c r="E52" s="38" t="s">
        <v>71</v>
      </c>
      <c r="F52" s="41" t="s">
        <v>60</v>
      </c>
      <c r="G52" s="49"/>
    </row>
    <row r="53" spans="2:7" x14ac:dyDescent="0.25">
      <c r="B53" s="78" t="s">
        <v>55</v>
      </c>
      <c r="C53" s="79"/>
      <c r="D53" s="80"/>
      <c r="E53" s="39" t="s">
        <v>54</v>
      </c>
      <c r="F53" s="34" t="str">
        <f>IF(E53="N/A", " ", "GUIDE - DD3513398")</f>
        <v xml:space="preserve"> </v>
      </c>
      <c r="G53" s="49"/>
    </row>
    <row r="54" spans="2:7" ht="15.75" thickBot="1" x14ac:dyDescent="0.3">
      <c r="B54" s="67" t="s">
        <v>56</v>
      </c>
      <c r="C54" s="68"/>
      <c r="D54" s="68"/>
      <c r="E54" s="40" t="s">
        <v>54</v>
      </c>
      <c r="F54" s="42" t="str">
        <f>IF(E54="N/A", " ", "GUIDE - DD3350029")</f>
        <v xml:space="preserve"> </v>
      </c>
      <c r="G54" s="50"/>
    </row>
    <row r="55" spans="2:7" x14ac:dyDescent="0.25">
      <c r="C55" s="12"/>
      <c r="D55" s="12"/>
      <c r="E55" s="11"/>
      <c r="F55" s="4"/>
      <c r="G55" s="8"/>
    </row>
    <row r="56" spans="2:7" ht="15.75" thickBot="1" x14ac:dyDescent="0.3"/>
    <row r="57" spans="2:7" x14ac:dyDescent="0.25">
      <c r="B57" s="9" t="s">
        <v>57</v>
      </c>
      <c r="C57" s="10"/>
      <c r="D57" s="10"/>
      <c r="E57" s="10"/>
      <c r="F57" s="10"/>
      <c r="G57" s="1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x14ac:dyDescent="0.25">
      <c r="B70" s="3"/>
      <c r="G70" s="2"/>
    </row>
    <row r="71" spans="2:7" ht="15.75" thickBot="1" x14ac:dyDescent="0.3">
      <c r="B71" s="5"/>
      <c r="C71" s="6"/>
      <c r="D71" s="6"/>
      <c r="E71" s="6"/>
      <c r="F71" s="6"/>
      <c r="G71" s="7"/>
    </row>
    <row r="73" spans="2:7" x14ac:dyDescent="0.25">
      <c r="B73" t="s">
        <v>58</v>
      </c>
    </row>
  </sheetData>
  <mergeCells count="60">
    <mergeCell ref="D4:F4"/>
    <mergeCell ref="D5:F5"/>
    <mergeCell ref="B14:C14"/>
    <mergeCell ref="B17:C17"/>
    <mergeCell ref="B54:D54"/>
    <mergeCell ref="B21:C21"/>
    <mergeCell ref="B38:F38"/>
    <mergeCell ref="B39:C39"/>
    <mergeCell ref="D14:F14"/>
    <mergeCell ref="B40:B41"/>
    <mergeCell ref="B52:D52"/>
    <mergeCell ref="B51:F51"/>
    <mergeCell ref="B53:D53"/>
    <mergeCell ref="B22:C22"/>
    <mergeCell ref="B33:C33"/>
    <mergeCell ref="B24:C24"/>
    <mergeCell ref="B29:C29"/>
    <mergeCell ref="B27:C27"/>
    <mergeCell ref="G51:G54"/>
    <mergeCell ref="D9:F9"/>
    <mergeCell ref="B20:C20"/>
    <mergeCell ref="B23:C23"/>
    <mergeCell ref="B35:C35"/>
    <mergeCell ref="B34:C34"/>
    <mergeCell ref="B31:C31"/>
    <mergeCell ref="B46:F46"/>
    <mergeCell ref="G46:G49"/>
    <mergeCell ref="B49:C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 B49:C49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 B47:B48" xr:uid="{4D5EF2A8-D368-4878-AD30-16D813C993E9}">
      <formula1>"', ?, PS Redundancy Board"</formula1>
    </dataValidation>
    <dataValidation type="list" errorStyle="warning" allowBlank="1" showInputMessage="1" sqref="C42:C43 C47:C48" xr:uid="{8575221A-A3F5-4C53-8E8A-63026C32E05C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C32841</OrderProject_x0020_ID>
    <DocNumber xmlns="2cc016c5-161d-4d6b-a532-6cf687f4a3ab">DD5618421</DocNumber>
    <Rev xmlns="2cc016c5-161d-4d6b-a532-6cf687f4a3ab">00</Rev>
    <_dlc_DocId xmlns="b479dd50-8d7e-4b78-9fb1-00cf65781f6b">75D2Y5VYC55K-1220653723-64452</_dlc_DocId>
    <_dlc_DocIdUrl xmlns="b479dd50-8d7e-4b78-9fb1-00cf65781f6b">
      <Url>https://daktronics.sharepoint.com/sites/docs-engineering/_layouts/15/DocIdRedir.aspx?ID=75D2Y5VYC55K-1220653723-64452</Url>
      <Description>75D2Y5VYC55K-1220653723-64452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4B5A93-26FC-4DA8-9B89-5D97BAB7DB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2cc016c5-161d-4d6b-a532-6cf687f4a3ab"/>
    <ds:schemaRef ds:uri="http://schemas.microsoft.com/office/infopath/2007/PartnerControls"/>
    <ds:schemaRef ds:uri="cdae4ca2-47b8-467c-a804-ebae05ca0c7f"/>
    <ds:schemaRef ds:uri="b479dd50-8d7e-4b78-9fb1-00cf65781f6b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69A5B22-16FA-4E56-A35B-DB800BBD0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C32841 Arkansas DOT, Site Config, VF-2420-96X304-20-RGB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2025-03-28T14:34:38Z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2c3f0566-9960-4da2-8426-2a3f73f0250b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