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A50E32B4-E506-4425-A5C8-7097398DDC3F}" xr6:coauthVersionLast="47" xr6:coauthVersionMax="47" xr10:uidLastSave="{BF84C64E-7429-488A-85DF-DF573F858561}"/>
  <bookViews>
    <workbookView xWindow="9345" yWindow="0" windowWidth="19560" windowHeight="15585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1A276B2C-5D0B-41B2-A52A-F2806AF22F7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7A8E84E8-B447-4405-9B0E-56DD511A89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114D90B7-9ADA-43CD-8ED5-5034EFAA0FF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8BCB864A-4363-42F1-AF06-5C24C0FCFB7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24E1559C-C8A1-4A7D-9FDB-5A48EA130EC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ED30790B-37A0-49CA-B120-869CDB288B7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1D6FA2A1-B4D5-462D-9292-B9914F2149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E59346E6-9C94-4412-A92B-2F104A3520C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658E8CD2-CD81-4B3B-B094-9BB6941AFC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684ABC59-3423-4B60-9A3F-B4FAEDA1FE9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42FB1B3C-497E-4239-9927-4EDF5ACE017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F894227B-D4AB-4BE0-8B46-A2DBE193D5F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69B58BE0-E78A-4419-8DC6-9412F882F0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3738B1E5-D1BC-41B4-9136-E5B7DD9F6F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E35B18D5-52B5-4D53-B37C-1BBFAEFC517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0" authorId="1" shapeId="0" xr:uid="{45EC2961-484E-41D6-9DA1-50277FC40AF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0" authorId="1" shapeId="0" xr:uid="{18D09FE6-7E80-4AA0-AAA4-8F1AF40CB1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<sst xmlns="http://schemas.openxmlformats.org/spreadsheetml/2006/main" count="138" uniqueCount="94">
  <si>
    <t>DD5583026</t>
  </si>
  <si>
    <t>C33567 Washington State DOT, Site Config, VM-1028-16X160-20-RGB G5 @4</t>
  </si>
  <si>
    <t>Rev 00</t>
  </si>
  <si>
    <t>SYSTEM CONFIGURATION
VM-1028-16X160-20-RGB G5 @4</t>
  </si>
  <si>
    <t>SIGN/S</t>
  </si>
  <si>
    <t>OPTION</t>
  </si>
  <si>
    <t>VALUE</t>
  </si>
  <si>
    <t>MODEL</t>
  </si>
  <si>
    <t>VM</t>
  </si>
  <si>
    <t>1, 2, 3, 4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</si>
  <si>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</si>
  <si>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</si>
  <si>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</si>
  <si>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</si>
  <si>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</si>
  <si>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</si>
  <si>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</si>
  <si>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</si>
  <si>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</si>
  <si>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</si>
  <si>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</si>
  <si>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</si>
  <si>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</si>
  <si>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</si>
  <si>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</si>
  <si>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</si>
  <si>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</si>
  <si>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</si>
  <si>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</si>
  <si>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</si>
  <si>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</si>
  <si>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</si>
  <si>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</si>
  <si>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</si>
  <si>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</si>
  <si>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</si>
  <si>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</si>
  <si>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</si>
  <si>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</si>
  <si>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</si>
  <si>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</si>
  <si>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</si>
  <si>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</si>
  <si>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</si>
  <si>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</si>
  <si>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</si>
  <si>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</si>
  <si>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</si>
  <si>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</si>
  <si>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</si>
  <si>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</si>
  <si>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</si>
  <si>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</si>
  <si>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</si>
  <si>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</si>
  <si>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</si>
  <si>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</si>
  <si>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- 6</t>
  </si>
  <si>
    <t>On Video Processor</t>
  </si>
  <si>
    <t>CUSTOM OPTIONS</t>
  </si>
  <si>
    <t>SYSTEM BACKUP FILES</t>
  </si>
  <si>
    <t>DD5583261</t>
  </si>
  <si>
    <t>TRANSLATION TABLE</t>
  </si>
  <si>
    <t>ER-5583233 / DD5583233</t>
  </si>
  <si>
    <t>CONTROLLER CONFIGURATION PACKAGE</t>
  </si>
  <si>
    <t>N/A</t>
  </si>
  <si>
    <t>Reference Drawings</t>
  </si>
  <si>
    <t>VM-1028-16x160-20-RGB Drawings:</t>
  </si>
  <si>
    <t>Schematic, VM-1020, DC, 20mm, 24H 144-208, 16H 144-224W</t>
  </si>
  <si>
    <t>DWG-3901137</t>
  </si>
  <si>
    <t>Site Riser, VM/VX, Power and Control in Traffic Cabinet, Multi Sign</t>
  </si>
  <si>
    <t>DWG-4283394</t>
  </si>
  <si>
    <t>Final Assembly, VM-1020-**x**-**</t>
  </si>
  <si>
    <t>DWG-4634211</t>
  </si>
  <si>
    <t>Schematic, VM-1020, Fan Detail</t>
  </si>
  <si>
    <t>DWG-4636940</t>
  </si>
  <si>
    <t>Schematic, Signal, VM-1020, Three Surge</t>
  </si>
  <si>
    <t>DWG-4647300</t>
  </si>
  <si>
    <t>Shop Drawing, VM-102X-16x160-20-RGB</t>
  </si>
  <si>
    <t>DWG-5532185</t>
  </si>
  <si>
    <t>Gathering Packet Drawings:</t>
  </si>
  <si>
    <t>Schematic, Signal, Traffic Cabinet by Others, VFC, One PSRB</t>
  </si>
  <si>
    <t>DWG-5047311</t>
  </si>
  <si>
    <t>Schematic, Traffic Cabinet by Others, AC and DC Power, 5 PS-R, One PSRB</t>
  </si>
  <si>
    <t>DWG-5047464</t>
  </si>
  <si>
    <t>Schematic, Signal, Traffic Cabinet by Others, VFC, Two PSRB</t>
  </si>
  <si>
    <t>DWG-5108976</t>
  </si>
  <si>
    <t>Schematic, Traffic Cabinet-BO, DC Power System, 10 PS (5/5), Two PSRB</t>
  </si>
  <si>
    <t>DWG-5582139</t>
  </si>
  <si>
    <t>Schematic, Traffic Cabinet-BO, AC and DC Power, Seven PS, One PSRB</t>
  </si>
  <si>
    <t>DWG-5582959</t>
  </si>
  <si>
    <t>Schematic, Traffic Cabinet-BO, AC and DC Power, 14 PS (7/7), Two PSRB</t>
  </si>
  <si>
    <t>DWG-5583375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</si>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</sst>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0" fontId="0" fillId="0" borderId="1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6" t="s">
        <v>1</v>
      </c>
      <c r="D1" s="36"/>
      <c r="E1" s="36"/>
      <c r="F1" s="36"/>
      <c r="G1" s="15" t="s">
        <v>2</v>
      </c>
    </row>
    <row r="2" spans="2:7" ht="31.5" customHeight="1" thickBot="1">
      <c r="B2" s="70" t="s">
        <v>3</v>
      </c>
      <c r="C2" s="59"/>
      <c r="D2" s="59"/>
      <c r="E2" s="59"/>
      <c r="F2" s="60"/>
      <c r="G2" s="65" t="s">
        <v>4</v>
      </c>
    </row>
    <row r="3" spans="2:7" ht="15.75" thickBot="1">
      <c r="B3" s="41" t="s">
        <v>5</v>
      </c>
      <c r="C3" s="42"/>
      <c r="D3" s="42" t="s">
        <v>6</v>
      </c>
      <c r="E3" s="42"/>
      <c r="F3" s="46"/>
      <c r="G3" s="66"/>
    </row>
    <row r="4" spans="2:7">
      <c r="B4" s="37" t="s">
        <v>7</v>
      </c>
      <c r="C4" s="38"/>
      <c r="D4" s="38" t="s">
        <v>8</v>
      </c>
      <c r="E4" s="38"/>
      <c r="F4" s="45"/>
      <c r="G4" s="67" t="s">
        <v>9</v>
      </c>
    </row>
    <row r="5" spans="2:7">
      <c r="B5" s="37" t="s">
        <v>10</v>
      </c>
      <c r="C5" s="38"/>
      <c r="D5" s="38" t="s">
        <v>11</v>
      </c>
      <c r="E5" s="38"/>
      <c r="F5" s="45"/>
      <c r="G5" s="68"/>
    </row>
    <row r="6" spans="2:7">
      <c r="B6" s="71" t="s">
        <v>12</v>
      </c>
      <c r="C6" s="10" t="s">
        <v>13</v>
      </c>
      <c r="D6" s="38" t="s">
        <v>14</v>
      </c>
      <c r="E6" s="38"/>
      <c r="F6" s="45"/>
      <c r="G6" s="68"/>
    </row>
    <row r="7" spans="2:7">
      <c r="B7" s="71"/>
      <c r="C7" s="10" t="s">
        <v>15</v>
      </c>
      <c r="D7" s="38" t="s">
        <v>16</v>
      </c>
      <c r="E7" s="38"/>
      <c r="F7" s="45"/>
      <c r="G7" s="68"/>
    </row>
    <row r="8" spans="2:7">
      <c r="B8" s="71"/>
      <c r="C8" s="10" t="s">
        <v>17</v>
      </c>
      <c r="D8" s="38" t="s">
        <v>18</v>
      </c>
      <c r="E8" s="38"/>
      <c r="F8" s="45"/>
      <c r="G8" s="68"/>
    </row>
    <row r="9" spans="2:7">
      <c r="B9" s="71"/>
      <c r="C9" s="10" t="s">
        <v>19</v>
      </c>
      <c r="D9" s="43">
        <v>20</v>
      </c>
      <c r="E9" s="43"/>
      <c r="F9" s="44"/>
      <c r="G9" s="68"/>
    </row>
    <row r="10" spans="2:7">
      <c r="B10" s="37" t="s">
        <v>20</v>
      </c>
      <c r="C10" s="38"/>
      <c r="D10" s="43">
        <v>16</v>
      </c>
      <c r="E10" s="43"/>
      <c r="F10" s="44"/>
      <c r="G10" s="68"/>
    </row>
    <row r="11" spans="2:7">
      <c r="B11" s="37" t="s">
        <v>21</v>
      </c>
      <c r="C11" s="38"/>
      <c r="D11" s="43">
        <v>160</v>
      </c>
      <c r="E11" s="43"/>
      <c r="F11" s="44"/>
      <c r="G11" s="68"/>
    </row>
    <row r="12" spans="2:7">
      <c r="B12" s="37" t="s">
        <v>22</v>
      </c>
      <c r="C12" s="38"/>
      <c r="D12" s="38" t="s">
        <v>23</v>
      </c>
      <c r="E12" s="38"/>
      <c r="F12" s="45"/>
      <c r="G12" s="68"/>
    </row>
    <row r="13" spans="2:7">
      <c r="B13" s="33" t="s">
        <v>24</v>
      </c>
      <c r="C13" s="10"/>
      <c r="D13" s="43">
        <v>1</v>
      </c>
      <c r="E13" s="43"/>
      <c r="F13" s="44"/>
      <c r="G13" s="68"/>
    </row>
    <row r="14" spans="2:7" ht="15.75" thickBot="1">
      <c r="B14" s="39" t="s">
        <v>25</v>
      </c>
      <c r="C14" s="40"/>
      <c r="D14" s="61" t="s">
        <v>26</v>
      </c>
      <c r="E14" s="61"/>
      <c r="F14" s="62"/>
      <c r="G14" s="69"/>
    </row>
    <row r="15" spans="2:7" ht="15.75" thickBot="1"/>
    <row r="16" spans="2:7" ht="15.75" thickBot="1">
      <c r="B16" s="58" t="s">
        <v>27</v>
      </c>
      <c r="C16" s="59"/>
      <c r="D16" s="59"/>
      <c r="E16" s="59"/>
      <c r="F16" s="60"/>
      <c r="G16" s="67" t="s">
        <v>9</v>
      </c>
    </row>
    <row r="17" spans="2:7">
      <c r="B17" s="41" t="s">
        <v>5</v>
      </c>
      <c r="C17" s="42"/>
      <c r="D17" s="26" t="s">
        <v>6</v>
      </c>
      <c r="E17" s="26" t="s">
        <v>28</v>
      </c>
      <c r="F17" s="27" t="s">
        <v>29</v>
      </c>
      <c r="G17" s="68"/>
    </row>
    <row r="18" spans="2:7">
      <c r="B18" s="37" t="s">
        <v>30</v>
      </c>
      <c r="C18" s="38"/>
      <c r="D18" s="10" t="s">
        <v>31</v>
      </c>
      <c r="E18" s="10" t="s">
        <v>32</v>
      </c>
      <c r="F18" s="12" t="s">
        <v>33</v>
      </c>
      <c r="G18" s="68"/>
    </row>
    <row r="19" spans="2:7">
      <c r="B19" s="37" t="s">
        <v>34</v>
      </c>
      <c r="C19" s="38"/>
      <c r="D19" s="10" t="s">
        <v>12</v>
      </c>
      <c r="E19" s="10" t="s">
        <v>32</v>
      </c>
      <c r="F19" s="12" t="s">
        <v>33</v>
      </c>
      <c r="G19" s="68"/>
    </row>
    <row r="20" spans="2:7">
      <c r="B20" s="37" t="s">
        <v>35</v>
      </c>
      <c r="C20" s="38"/>
      <c r="D20" s="10" t="s">
        <v>36</v>
      </c>
      <c r="E20" s="11" t="s">
        <v>37</v>
      </c>
      <c r="F20" s="13" t="s">
        <v>37</v>
      </c>
      <c r="G20" s="68"/>
    </row>
    <row r="21" spans="2:7">
      <c r="B21" s="37" t="s">
        <v>38</v>
      </c>
      <c r="C21" s="38"/>
      <c r="D21" s="24" t="s">
        <v>36</v>
      </c>
      <c r="E21" s="24" t="s">
        <v>37</v>
      </c>
      <c r="F21" s="13"/>
      <c r="G21" s="68"/>
    </row>
    <row r="22" spans="2:7">
      <c r="B22" s="37" t="s">
        <v>39</v>
      </c>
      <c r="C22" s="38"/>
      <c r="D22" s="24" t="s">
        <v>36</v>
      </c>
      <c r="E22" s="24"/>
      <c r="F22" s="12"/>
      <c r="G22" s="68"/>
    </row>
    <row r="23" spans="2:7">
      <c r="B23" s="37" t="s">
        <v>40</v>
      </c>
      <c r="C23" s="38"/>
      <c r="D23" s="24" t="s">
        <v>36</v>
      </c>
      <c r="E23" s="24"/>
      <c r="F23" s="12"/>
      <c r="G23" s="68"/>
    </row>
    <row r="24" spans="2:7">
      <c r="B24" s="37" t="s">
        <v>41</v>
      </c>
      <c r="C24" s="38"/>
      <c r="D24" s="24">
        <v>1</v>
      </c>
      <c r="E24" s="24" t="s">
        <v>37</v>
      </c>
      <c r="F24" s="13" t="s">
        <v>42</v>
      </c>
      <c r="G24" s="68"/>
    </row>
    <row r="25" spans="2:7">
      <c r="B25" s="37" t="s">
        <v>43</v>
      </c>
      <c r="C25" s="38"/>
      <c r="D25" s="24" t="s">
        <v>36</v>
      </c>
      <c r="E25" s="24" t="s">
        <v>37</v>
      </c>
      <c r="F25" s="13"/>
      <c r="G25" s="68"/>
    </row>
    <row r="26" spans="2:7">
      <c r="B26" s="37" t="s">
        <v>44</v>
      </c>
      <c r="C26" s="38"/>
      <c r="D26" s="24" t="s">
        <v>36</v>
      </c>
      <c r="E26" s="24" t="s">
        <v>37</v>
      </c>
      <c r="F26" s="13" t="s">
        <v>37</v>
      </c>
      <c r="G26" s="68"/>
    </row>
    <row r="27" spans="2:7">
      <c r="B27" s="37" t="s">
        <v>45</v>
      </c>
      <c r="C27" s="38"/>
      <c r="D27" s="25" t="s">
        <v>36</v>
      </c>
      <c r="E27" s="24" t="s">
        <v>37</v>
      </c>
      <c r="F27" s="13" t="s">
        <v>37</v>
      </c>
      <c r="G27" s="68"/>
    </row>
    <row r="28" spans="2:7">
      <c r="B28" s="37" t="s">
        <v>46</v>
      </c>
      <c r="C28" s="38"/>
      <c r="D28" s="25" t="s">
        <v>36</v>
      </c>
      <c r="E28" s="24" t="s">
        <v>37</v>
      </c>
      <c r="F28" s="13" t="s">
        <v>37</v>
      </c>
      <c r="G28" s="68"/>
    </row>
    <row r="29" spans="2:7">
      <c r="B29" s="37" t="s">
        <v>47</v>
      </c>
      <c r="C29" s="38"/>
      <c r="D29" s="25" t="s">
        <v>36</v>
      </c>
      <c r="E29" s="24" t="s">
        <v>37</v>
      </c>
      <c r="F29" s="13" t="s">
        <v>37</v>
      </c>
      <c r="G29" s="68"/>
    </row>
    <row r="30" spans="2:7">
      <c r="B30" s="37" t="s">
        <v>48</v>
      </c>
      <c r="C30" s="38"/>
      <c r="D30" s="25" t="s">
        <v>49</v>
      </c>
      <c r="E30" s="24" t="s">
        <v>37</v>
      </c>
      <c r="F30" s="13" t="s">
        <v>37</v>
      </c>
      <c r="G30" s="68"/>
    </row>
    <row r="31" spans="2:7">
      <c r="B31" s="37" t="s">
        <v>50</v>
      </c>
      <c r="C31" s="38"/>
      <c r="D31" s="24" t="s">
        <v>36</v>
      </c>
      <c r="E31" s="24" t="s">
        <v>37</v>
      </c>
      <c r="F31" s="13" t="s">
        <v>37</v>
      </c>
      <c r="G31" s="68"/>
    </row>
    <row r="32" spans="2:7">
      <c r="B32" s="37" t="s">
        <v>51</v>
      </c>
      <c r="C32" s="38"/>
      <c r="D32" s="24">
        <v>1</v>
      </c>
      <c r="E32" s="24" t="s">
        <v>37</v>
      </c>
      <c r="F32" s="13" t="s">
        <v>37</v>
      </c>
      <c r="G32" s="68"/>
    </row>
    <row r="33" spans="2:7" ht="15.75" thickBot="1">
      <c r="B33" s="39" t="s">
        <v>52</v>
      </c>
      <c r="C33" s="40"/>
      <c r="D33" s="28" t="s">
        <v>53</v>
      </c>
      <c r="E33" s="28"/>
      <c r="F33" s="14"/>
      <c r="G33" s="6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54</v>
      </c>
      <c r="C35" s="56"/>
      <c r="D35" s="56"/>
      <c r="E35" s="56"/>
      <c r="F35" s="56"/>
      <c r="G35" s="47">
        <v>1</v>
      </c>
    </row>
    <row r="36" spans="2:7" hidden="1">
      <c r="B36" s="63"/>
      <c r="C36" s="64"/>
      <c r="D36" s="24" t="str">
        <f>IF(B36="DOOR SWITCH 2 (TC)",1,"N/A")</f>
        <v>N/A</v>
      </c>
      <c r="E36" s="24" t="str">
        <f>IF(B36="DOOR SWITCH 2 (TC)",1,"N/A")</f>
        <v>N/A</v>
      </c>
      <c r="F36" s="34" t="str">
        <f>IF(B36="DOOR SWITCH 2 (TC)","VIP 1","N/A")</f>
        <v>N/A</v>
      </c>
      <c r="G36" s="48"/>
    </row>
    <row r="37" spans="2:7" hidden="1">
      <c r="B37" s="57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48"/>
    </row>
    <row r="38" spans="2:7" hidden="1">
      <c r="B38" s="57"/>
      <c r="C38" s="17" t="s">
        <v>55</v>
      </c>
      <c r="D38" s="19" t="s">
        <v>55</v>
      </c>
      <c r="E38" s="17" t="s">
        <v>55</v>
      </c>
      <c r="F38" s="18"/>
      <c r="G38" s="48"/>
    </row>
    <row r="39" spans="2:7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4" t="s">
        <v>58</v>
      </c>
      <c r="G39" s="48"/>
    </row>
    <row r="40" spans="2:7">
      <c r="B40" s="29" t="s">
        <v>56</v>
      </c>
      <c r="C40" s="11" t="s">
        <v>57</v>
      </c>
      <c r="D40" s="11" t="str">
        <f>IF(B40="PS Redundancy Board","I/O Board Outputs - NO"," ")</f>
        <v>I/O Board Outputs - NO</v>
      </c>
      <c r="E40" s="11" t="str">
        <f>IF(B40="PS Redundancy Board","Sensor Address -2"," ")</f>
        <v>Sensor Address -2</v>
      </c>
      <c r="F40" s="34" t="s">
        <v>58</v>
      </c>
      <c r="G40" s="48"/>
    </row>
    <row r="41" spans="2:7" ht="15.75" thickBot="1">
      <c r="B41" s="50" t="s">
        <v>55</v>
      </c>
      <c r="C41" s="51"/>
      <c r="D41" s="9"/>
      <c r="E41" s="9"/>
      <c r="F41" s="35"/>
      <c r="G41" s="49"/>
    </row>
    <row r="42" spans="2:7" ht="15.75" thickBot="1">
      <c r="C42" s="30"/>
      <c r="D42" s="30"/>
      <c r="E42" s="31"/>
      <c r="F42" s="32"/>
      <c r="G42" s="15"/>
    </row>
    <row r="43" spans="2:7" ht="15.75" thickBot="1">
      <c r="B43" s="58" t="s">
        <v>59</v>
      </c>
      <c r="C43" s="59"/>
      <c r="D43" s="59"/>
      <c r="E43" s="59"/>
      <c r="F43" s="60"/>
      <c r="G43" s="47"/>
    </row>
    <row r="44" spans="2:7">
      <c r="B44" s="52" t="s">
        <v>60</v>
      </c>
      <c r="C44" s="53"/>
      <c r="D44" s="53"/>
      <c r="E44" s="53" t="s">
        <v>61</v>
      </c>
      <c r="F44" s="54"/>
      <c r="G44" s="48"/>
    </row>
    <row r="45" spans="2:7">
      <c r="B45" s="37" t="s">
        <v>62</v>
      </c>
      <c r="C45" s="38"/>
      <c r="D45" s="38"/>
      <c r="E45" s="43" t="s">
        <v>63</v>
      </c>
      <c r="F45" s="44"/>
      <c r="G45" s="48"/>
    </row>
    <row r="46" spans="2:7" ht="15.75" thickBot="1">
      <c r="B46" s="39" t="s">
        <v>64</v>
      </c>
      <c r="C46" s="40"/>
      <c r="D46" s="40"/>
      <c r="E46" s="61" t="s">
        <v>65</v>
      </c>
      <c r="F46" s="62"/>
      <c r="G46" s="49"/>
    </row>
    <row r="47" spans="2:7">
      <c r="C47" s="30"/>
      <c r="D47" s="30"/>
      <c r="E47" s="31"/>
      <c r="F47" s="32"/>
      <c r="G47" s="15"/>
    </row>
    <row r="48" spans="2:7" ht="15.75" thickBot="1"/>
    <row r="49" spans="2:7">
      <c r="B49" s="7" t="s">
        <v>66</v>
      </c>
      <c r="C49" s="8"/>
      <c r="D49" s="8"/>
      <c r="E49" s="8"/>
      <c r="F49" s="8"/>
      <c r="G49" s="1"/>
    </row>
    <row r="50" spans="2:7">
      <c r="B50" s="3"/>
      <c r="G50" s="2"/>
    </row>
    <row r="51" spans="2:7">
      <c r="B51" s="3" t="s">
        <v>67</v>
      </c>
      <c r="G51" s="2"/>
    </row>
    <row r="52" spans="2:7">
      <c r="B52" s="3" t="s">
        <v>68</v>
      </c>
      <c r="E52" t="s">
        <v>69</v>
      </c>
      <c r="G52" s="2"/>
    </row>
    <row r="53" spans="2:7">
      <c r="B53" s="3" t="s">
        <v>70</v>
      </c>
      <c r="E53" t="s">
        <v>71</v>
      </c>
      <c r="G53" s="2"/>
    </row>
    <row r="54" spans="2:7">
      <c r="B54" s="3" t="s">
        <v>72</v>
      </c>
      <c r="E54" t="s">
        <v>73</v>
      </c>
      <c r="G54" s="2"/>
    </row>
    <row r="55" spans="2:7">
      <c r="B55" s="3" t="s">
        <v>74</v>
      </c>
      <c r="E55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/>
      <c r="G58" s="2"/>
    </row>
    <row r="59" spans="2:7">
      <c r="B59" s="3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 t="s">
        <v>87</v>
      </c>
      <c r="E63" t="s">
        <v>88</v>
      </c>
      <c r="G63" s="2"/>
    </row>
    <row r="64" spans="2:7">
      <c r="B64" s="3" t="s">
        <v>89</v>
      </c>
      <c r="E64" t="s">
        <v>90</v>
      </c>
      <c r="G64" s="2"/>
    </row>
    <row r="65" spans="2:7">
      <c r="B65" s="3" t="s">
        <v>91</v>
      </c>
      <c r="E65" t="s">
        <v>92</v>
      </c>
      <c r="G65" s="2"/>
    </row>
    <row r="66" spans="2:7">
      <c r="B66" s="3"/>
      <c r="G66" s="2"/>
    </row>
    <row r="67" spans="2:7" ht="15.75" thickBot="1">
      <c r="B67" s="4"/>
      <c r="C67" s="5"/>
      <c r="D67" s="5"/>
      <c r="E67" s="5"/>
      <c r="F67" s="5"/>
      <c r="G67" s="6"/>
    </row>
    <row r="69" spans="2:7">
      <c r="B69" t="s">
        <v>93</v>
      </c>
    </row>
  </sheetData>
  <mergeCells count="56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3:G46"/>
    <mergeCell ref="B41:C41"/>
    <mergeCell ref="B44:D44"/>
    <mergeCell ref="E44:F44"/>
    <mergeCell ref="B35:F35"/>
    <mergeCell ref="B37:B38"/>
    <mergeCell ref="B46:D46"/>
    <mergeCell ref="B43:F43"/>
    <mergeCell ref="E45:F45"/>
    <mergeCell ref="E46:F46"/>
    <mergeCell ref="B45:D45"/>
    <mergeCell ref="G35:G41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6">
    <dataValidation type="list" allowBlank="1" showInputMessage="1" showErrorMessage="1" sqref="D4:F4" xr:uid="{64FEC7F6-11FA-48EE-801A-B3D33DAF8489}">
      <formula1>"VF,VM,VX, DB-5000"</formula1>
    </dataValidation>
    <dataValidation type="list" allowBlank="1" showInputMessage="1" showErrorMessage="1" sqref="D5:F5" xr:uid="{7BBA1772-6C44-4450-916A-66C9B7951D8B}">
      <formula1>"FRONT,WALK-IN,REAR"</formula1>
    </dataValidation>
    <dataValidation type="list" errorStyle="warning" allowBlank="1" showInputMessage="1" showErrorMessage="1" sqref="D6:F6" xr:uid="{0636C231-67FC-402D-ABEA-E58AAA5F3D0D}">
      <formula1>"FULL COLOR, MONOCHROME, Red-Green"</formula1>
    </dataValidation>
    <dataValidation type="list" errorStyle="warning" allowBlank="1" showInputMessage="1" showErrorMessage="1" sqref="D8:F8" xr:uid="{C262089E-2836-4E11-85DF-9052C637984B}">
      <formula1>"7X5,9X5,9X15,16X16,24X16, 18X18"</formula1>
    </dataValidation>
    <dataValidation type="list" errorStyle="warning" allowBlank="1" showInputMessage="1" showErrorMessage="1" sqref="D9:F9" xr:uid="{53C5E9CD-C088-42DE-A024-E70CB41FD5BC}">
      <formula1>"20,34,46,66"</formula1>
    </dataValidation>
    <dataValidation type="list" allowBlank="1" showInputMessage="1" showErrorMessage="1" sqref="D12:F12" xr:uid="{AC089030-08CE-4742-8A61-12A051243D76}">
      <formula1>"FULL MATRIX,LINE MATRIX"</formula1>
    </dataValidation>
    <dataValidation type="list" allowBlank="1" showInputMessage="1" showErrorMessage="1" sqref="D7:F7" xr:uid="{2846FD7C-8466-41CA-AD13-65405357383C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429AD4A6-F666-49AD-BADC-BC4780F59AC4}">
      <formula1>"--,DOOR SWITCH 2 (TC),'"</formula1>
    </dataValidation>
    <dataValidation type="list" allowBlank="1" showInputMessage="1" showErrorMessage="1" sqref="D31" xr:uid="{DB46944C-D5D2-4F0B-AE52-1941CE680326}">
      <formula1>"0,1,2, YES, NO"</formula1>
    </dataValidation>
    <dataValidation type="list" allowBlank="1" showInputMessage="1" showErrorMessage="1" sqref="D24" xr:uid="{FE415777-08F7-4C77-9D4B-DB251E0030AC}">
      <formula1>"0,1"</formula1>
    </dataValidation>
    <dataValidation type="list" allowBlank="1" showInputMessage="1" showErrorMessage="1" sqref="D30" xr:uid="{E8DE4EF0-9B12-487C-92D1-FC1923BB892F}">
      <formula1>"YES,NO"</formula1>
    </dataValidation>
    <dataValidation type="list" errorStyle="warning" allowBlank="1" showInputMessage="1" showErrorMessage="1" sqref="D27:D29" xr:uid="{F81ABE37-256E-4691-BD1B-321D5BA5801A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" xr:uid="{619FD9E6-BD37-45AC-953B-2E237BEB42AE}">
      <formula1>"NO,1,2,3,4,5,6,7,8,9,10"</formula1>
    </dataValidation>
    <dataValidation type="list" errorStyle="warning" allowBlank="1" showInputMessage="1" showErrorMessage="1" sqref="D21" xr:uid="{EC09DF18-978B-49EA-BC8D-D657E3C525D4}">
      <formula1>"NO,1,2,3,4,5,6,7,8"</formula1>
    </dataValidation>
    <dataValidation type="list" errorStyle="warning" allowBlank="1" showInputMessage="1" showErrorMessage="1" sqref="D32" xr:uid="{DDB6187A-1743-4943-86E9-B84E39337301}">
      <formula1>"?,NO,1,2"</formula1>
    </dataValidation>
    <dataValidation type="list" errorStyle="warning" allowBlank="1" showInputMessage="1" showErrorMessage="1" sqref="F25" xr:uid="{7B643E70-098D-4D6E-A332-9900C628FDED}">
      <formula1>"'--,CAN,I/O"</formula1>
    </dataValidation>
    <dataValidation type="list" allowBlank="1" showInputMessage="1" showErrorMessage="1" sqref="F24" xr:uid="{C81133C1-CD41-42FC-B503-935F0725D088}">
      <formula1>"?, CONNECT TO MODULE - YES, CONNECT TO MODULE - NO"</formula1>
    </dataValidation>
    <dataValidation type="list" allowBlank="1" showInputMessage="1" showErrorMessage="1" sqref="E31" xr:uid="{3C0C603A-11BD-4444-ADB0-C3CEFB05AAB4}">
      <formula1>"Alternate, Synchronize"</formula1>
    </dataValidation>
    <dataValidation type="list" errorStyle="warning" allowBlank="1" showInputMessage="1" showErrorMessage="1" sqref="D33:D34" xr:uid="{A28DEA18-CDED-4BA6-9BF9-8DD665798883}">
      <formula1>"?,Gen IV, PS Redundancy Board, Eltek Power on the Ground"</formula1>
    </dataValidation>
    <dataValidation type="list" errorStyle="warning" allowBlank="1" showInputMessage="1" showErrorMessage="1" sqref="D14:F14" xr:uid="{6C47403C-1101-4F24-8D58-87A4C0D117A6}">
      <formula1>"ROWS,BAYS"</formula1>
    </dataValidation>
    <dataValidation type="list" allowBlank="1" showInputMessage="1" showErrorMessage="1" sqref="F37" xr:uid="{C0C3F64D-10A8-48FF-89FC-D72AFE297B73}">
      <formula1>"', Auxiliary, Default IP, Specify IP"</formula1>
    </dataValidation>
    <dataValidation type="list" allowBlank="1" showInputMessage="1" showErrorMessage="1" sqref="E38" xr:uid="{226D2CAF-88CD-4164-AC82-81471E35F521}">
      <formula1>"', Serial,Ethernet"</formula1>
    </dataValidation>
    <dataValidation type="list" allowBlank="1" showInputMessage="1" showErrorMessage="1" sqref="E37" xr:uid="{2CFBA2EE-DE33-4667-B755-A2361E1DB3A6}">
      <formula1>"',1 Hour,2 Hour,3 Hour, 4 Hour,5 Hour"</formula1>
    </dataValidation>
    <dataValidation type="list" allowBlank="1" showInputMessage="1" sqref="C38" xr:uid="{2BEA736F-F52B-4747-923E-FD65BE8BEBA9}">
      <formula1>"',Control equipment,Entire display"</formula1>
    </dataValidation>
    <dataValidation type="list" errorStyle="warning" allowBlank="1" showInputMessage="1" showErrorMessage="1" sqref="C37" xr:uid="{C00F5D02-51DB-4180-91DD-C65BF4E62B97}">
      <formula1>"',ALPHA FXM SERIES,TRIPPLITE,Generic UPS"</formula1>
    </dataValidation>
    <dataValidation type="list" allowBlank="1" showInputMessage="1" sqref="D37" xr:uid="{A301C708-DBE4-4FBC-B016-96C5917531CE}">
      <formula1>"', 'By Brightness %, By Power"</formula1>
    </dataValidation>
    <dataValidation type="list" allowBlank="1" showInputMessage="1" sqref="D38" xr:uid="{EB0E6E42-100E-45AE-9148-52ADD7B31203}">
      <formula1>"',Percent - 50%, Watts - 1800, Watts - 1100, Watts - 650"</formula1>
    </dataValidation>
    <dataValidation type="list" allowBlank="1" showInputMessage="1" showErrorMessage="1" sqref="B37:B38" xr:uid="{3A356202-4C92-48A9-8C45-E44C326778FA}">
      <formula1>"',UPS"</formula1>
    </dataValidation>
    <dataValidation type="list" errorStyle="warning" allowBlank="1" showInputMessage="1" showErrorMessage="1" sqref="D22:D23" xr:uid="{48B6A398-7269-4EEB-977B-1775B63DAF08}">
      <formula1>"YES, NO"</formula1>
    </dataValidation>
    <dataValidation type="list" allowBlank="1" showInputMessage="1" showErrorMessage="1" sqref="F22:F23" xr:uid="{D5392AEB-4721-4218-BBE2-88A7CD53223F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" xr:uid="{38ED132E-FF33-41F4-AE54-1666F25D01B0}">
      <formula1>"?,NO,1,2,3,4,5,6,7,8,9,10"</formula1>
    </dataValidation>
    <dataValidation type="list" allowBlank="1" showInputMessage="1" showErrorMessage="1" sqref="F21" xr:uid="{0D1BF3C2-FBCE-42D9-8589-0A91F5673CA0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C33567</OrderProject_x0020_ID>
    <DocNumber xmlns="2cc016c5-161d-4d6b-a532-6cf687f4a3ab">DD5583026</DocNumber>
    <Rev xmlns="2cc016c5-161d-4d6b-a532-6cf687f4a3ab">00</Rev>
    <_dlc_DocId xmlns="b479dd50-8d7e-4b78-9fb1-00cf65781f6b">75D2Y5VYC55K-1220653723-64106</_dlc_DocId>
    <_dlc_DocIdUrl xmlns="b479dd50-8d7e-4b78-9fb1-00cf65781f6b">
      <Url>https://daktronics.sharepoint.com/sites/docs-engineering/_layouts/15/DocIdRedir.aspx?ID=75D2Y5VYC55K-1220653723-64106</Url>
      <Description>75D2Y5VYC55K-1220653723-64106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2A17951A-01C0-49F5-966F-2F80270D12E4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725C3707-DF42-4569-8EB8-6217F6719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C33567 Washington State DOT, Site Config, VM-1028-16X160-20-RGB G5 @4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2025-03-13T20:11:00Z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d741267f-4d6e-46df-bac0-7bab382492ae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