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aktronics.sharepoint.com/sites/docs-engineering/ControlSystemConfiguration/Transportation/"/>
    </mc:Choice>
  </mc:AlternateContent>
  <xr:revisionPtr revIDLastSave="32" documentId="8_{B21C5040-EDA1-43D8-A65C-9557A2629203}" xr6:coauthVersionLast="47" xr6:coauthVersionMax="47" xr10:uidLastSave="{3C051CA3-2A09-44B4-8FBD-6596327B44E7}"/>
  <bookViews>
    <workbookView xWindow="9510" yWindow="0" windowWidth="19395" windowHeight="15585" xr2:uid="{00000000-000D-0000-FFFF-FFFF00000000}"/>
  </bookViews>
  <sheets>
    <sheet name="Sheet1" sheetId="1" r:id="rId1"/>
  </sheets>
  <definedNames>
    <definedName name="_xlnm._FilterDatabase" localSheetId="0" hidden="1">Sheet1!$B$16:$G$40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6" i="1" l="1"/>
  <c r="D76" i="1"/>
  <c r="F82" i="1" l="1"/>
  <c r="F81" i="1"/>
  <c r="E39" i="1"/>
  <c r="D39" i="1"/>
  <c r="F36" i="1"/>
  <c r="E36" i="1"/>
  <c r="D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 Lilla</author>
    <author>Will Tucker</author>
  </authors>
  <commentList>
    <comment ref="G4" authorId="0" shapeId="0" xr:uid="{620D893C-7E15-404A-B344-187F17506B2D}">
      <text>
        <r>
          <rPr>
            <b/>
            <sz val="9"/>
            <color indexed="81"/>
            <rFont val="Tahoma"/>
            <family val="2"/>
          </rPr>
          <t>Pat Lilla:</t>
        </r>
        <r>
          <rPr>
            <sz val="9"/>
            <color indexed="81"/>
            <rFont val="Tahoma"/>
            <family val="2"/>
          </rPr>
          <t xml:space="preserve">
When using a VFC to control multiple signs, this is the quantity of signs for the the same sign type and size.  Example 1,2,3,4</t>
        </r>
      </text>
    </comment>
    <comment ref="D12" authorId="1" shapeId="0" xr:uid="{3DEE6B7B-5B6D-4552-824C-ECAAD852C582}">
      <text>
        <r>
          <rPr>
            <b/>
            <sz val="9"/>
            <color indexed="81"/>
            <rFont val="Tahoma"/>
            <family val="2"/>
          </rPr>
          <t>Will Tucker:</t>
        </r>
        <r>
          <rPr>
            <sz val="9"/>
            <color indexed="81"/>
            <rFont val="Tahoma"/>
            <family val="2"/>
          </rPr>
          <t xml:space="preserve">
- P2183 VMs are full Matrix
- P1447 VMs would use Line Matrix.</t>
        </r>
      </text>
    </comment>
    <comment ref="C13" authorId="1" shapeId="0" xr:uid="{5336043D-64BA-4E35-A81B-DB73CF9BA8BF}">
      <text>
        <r>
          <rPr>
            <b/>
            <sz val="9"/>
            <color indexed="81"/>
            <rFont val="Tahoma"/>
            <family val="2"/>
          </rPr>
          <t>Will Tucker:</t>
        </r>
        <r>
          <rPr>
            <sz val="9"/>
            <color indexed="81"/>
            <rFont val="Tahoma"/>
            <family val="2"/>
          </rPr>
          <t xml:space="preserve">
MUST USE ALIAS TO SIGN OPTION WHEN WE HAVE 1 VCB CONTROLLING 2 OR MORE SIGNS</t>
        </r>
      </text>
    </comment>
    <comment ref="D13" authorId="0" shapeId="0" xr:uid="{DF2A3F87-8058-46B3-8C22-B0FCA7084FFD}">
      <text>
        <r>
          <rPr>
            <b/>
            <sz val="9"/>
            <color indexed="81"/>
            <rFont val="Tahoma"/>
            <family val="2"/>
          </rPr>
          <t>Pat Lilla:</t>
        </r>
        <r>
          <rPr>
            <sz val="9"/>
            <color indexed="81"/>
            <rFont val="Tahoma"/>
            <family val="2"/>
          </rPr>
          <t xml:space="preserve">
This is the quantity of VCB's in one sign.</t>
        </r>
      </text>
    </comment>
    <comment ref="D14" authorId="1" shapeId="0" xr:uid="{10FB9BE8-6E36-4543-B0F5-65FF96EAE0B2}">
      <text>
        <r>
          <rPr>
            <b/>
            <sz val="9"/>
            <color indexed="81"/>
            <rFont val="Tahoma"/>
            <family val="2"/>
          </rPr>
          <t>Will Tucker:</t>
        </r>
        <r>
          <rPr>
            <sz val="9"/>
            <color indexed="81"/>
            <rFont val="Tahoma"/>
            <family val="2"/>
          </rPr>
          <t xml:space="preserve">
- P2183 VMs are by BAYS
- P1447 VMs are by ROWS</t>
        </r>
      </text>
    </comment>
    <comment ref="D18" authorId="0" shapeId="0" xr:uid="{10CAEBCE-D8B5-4F2A-A520-46EBBC863E31}">
      <text>
        <r>
          <rPr>
            <b/>
            <sz val="9"/>
            <color indexed="81"/>
            <rFont val="Tahoma"/>
            <family val="2"/>
          </rPr>
          <t>Pat Lilla:</t>
        </r>
        <r>
          <rPr>
            <sz val="9"/>
            <color indexed="81"/>
            <rFont val="Tahoma"/>
            <family val="2"/>
          </rPr>
          <t xml:space="preserve">
LINE is the light sensor on the Module.</t>
        </r>
      </text>
    </comment>
    <comment ref="F25" authorId="0" shapeId="0" xr:uid="{7404F155-9AE2-48D8-87EB-71AB503EC117}">
      <text>
        <r>
          <rPr>
            <b/>
            <sz val="9"/>
            <color indexed="81"/>
            <rFont val="Tahoma"/>
            <family val="2"/>
          </rPr>
          <t>Pat Lilla:</t>
        </r>
        <r>
          <rPr>
            <sz val="9"/>
            <color indexed="81"/>
            <rFont val="Tahoma"/>
            <family val="2"/>
          </rPr>
          <t xml:space="preserve">
- CAN used when VCB is in the sign.
- I/O used when VCB in the VCB Enclosure</t>
        </r>
      </text>
    </comment>
    <comment ref="D26" authorId="1" shapeId="0" xr:uid="{87E8FFDC-6CC1-4047-AE0C-84205616085A}">
      <text>
        <r>
          <rPr>
            <b/>
            <sz val="9"/>
            <color indexed="81"/>
            <rFont val="Tahoma"/>
            <family val="2"/>
          </rPr>
          <t>Will Tucker:</t>
        </r>
        <r>
          <rPr>
            <sz val="9"/>
            <color indexed="81"/>
            <rFont val="Tahoma"/>
            <family val="2"/>
          </rPr>
          <t xml:space="preserve">
- GEN I  (P1447) - No RPM
- GEN IV (P1447) - Has RPM
- P2183 - No RPM</t>
        </r>
      </text>
    </comment>
    <comment ref="D30" authorId="1" shapeId="0" xr:uid="{C2DF34E1-A653-44AE-B312-796A2D980114}">
      <text>
        <r>
          <rPr>
            <b/>
            <sz val="9"/>
            <color indexed="81"/>
            <rFont val="Tahoma"/>
            <family val="2"/>
          </rPr>
          <t>Will Tucker:</t>
        </r>
        <r>
          <rPr>
            <sz val="9"/>
            <color indexed="81"/>
            <rFont val="Tahoma"/>
            <family val="2"/>
          </rPr>
          <t xml:space="preserve">
Gen 1 - No Fans</t>
        </r>
      </text>
    </comment>
    <comment ref="D31" authorId="1" shapeId="0" xr:uid="{3A6A4260-61B6-4095-BD6D-7184E3FCC9A5}">
      <text>
        <r>
          <rPr>
            <b/>
            <sz val="9"/>
            <color indexed="81"/>
            <rFont val="Tahoma"/>
            <family val="2"/>
          </rPr>
          <t>Will Tucker:</t>
        </r>
        <r>
          <rPr>
            <sz val="9"/>
            <color indexed="81"/>
            <rFont val="Tahoma"/>
            <family val="2"/>
          </rPr>
          <t xml:space="preserve">
- No beacons - select 0
- Beacons - select 1
- We do not use option 2 at this point.
Email from Scott Donelan:
0 = no beacons
1 = create 1 beacon peripheral
2 = create 2 beacon peripherals
I believe when you choose ‘1’ then we set / clr the 1st dedicated beacon output.  If you were to choose ‘2’ then a second beacon peripheral would also set the 2nd dedicated beacon output (though maybe that’s never needed).</t>
        </r>
      </text>
    </comment>
    <comment ref="D32" authorId="1" shapeId="0" xr:uid="{A4FEC81B-6131-4EAC-B4FE-D6BEDE91D475}">
      <text>
        <r>
          <rPr>
            <b/>
            <sz val="9"/>
            <color indexed="81"/>
            <rFont val="Tahoma"/>
            <family val="2"/>
          </rPr>
          <t>Will Tucker:</t>
        </r>
        <r>
          <rPr>
            <sz val="9"/>
            <color indexed="81"/>
            <rFont val="Tahoma"/>
            <family val="2"/>
          </rPr>
          <t xml:space="preserve">
GEN 1 - No Surges</t>
        </r>
      </text>
    </comment>
    <comment ref="D33" authorId="1" shapeId="0" xr:uid="{611113C0-2C3D-498D-A8A4-969ACE2B83BB}">
      <text>
        <r>
          <rPr>
            <sz val="11"/>
            <color theme="1"/>
            <rFont val="Calibri"/>
            <family val="2"/>
            <scheme val="minor"/>
          </rPr>
          <t>Will Tucker:
P2183 - Select Gen IV - the PSRB options must be manually selected at this time.</t>
        </r>
      </text>
    </comment>
    <comment ref="D37" authorId="1" shapeId="0" xr:uid="{82DF3AD4-D905-46A0-9936-5DC28BA50F95}">
      <text>
        <r>
          <rPr>
            <b/>
            <sz val="9"/>
            <color indexed="81"/>
            <rFont val="Tahoma"/>
            <family val="2"/>
          </rPr>
          <t>Will Tucker:</t>
        </r>
        <r>
          <rPr>
            <sz val="9"/>
            <color indexed="81"/>
            <rFont val="Tahoma"/>
            <family val="2"/>
          </rPr>
          <t xml:space="preserve">
- By Brightness used with Alpha UPS
- By Power used with Multilink UPS</t>
        </r>
      </text>
    </comment>
    <comment ref="F37" authorId="1" shapeId="0" xr:uid="{0921E561-855B-41F0-BCAC-11BE516AEE20}">
      <text>
        <r>
          <rPr>
            <b/>
            <sz val="9"/>
            <color indexed="81"/>
            <rFont val="Tahoma"/>
            <family val="2"/>
          </rPr>
          <t>Will Tucker:</t>
        </r>
        <r>
          <rPr>
            <sz val="9"/>
            <color indexed="81"/>
            <rFont val="Tahoma"/>
            <family val="2"/>
          </rPr>
          <t xml:space="preserve">
Default IP on the Multilink is 172.16.192.50.
This is used when set to the AUX port on the VFC. Most likely not the "common" setup but it is our default since we dont have IP info provided.
If it goes to a router, the IP will need to be updated to the new IP of the UPS for this setting.</t>
        </r>
      </text>
    </comment>
    <comment ref="E39" authorId="1" shapeId="0" xr:uid="{240F7CDC-FC0B-45CD-9A1D-375C08E90EC7}">
      <text>
        <r>
          <rPr>
            <b/>
            <sz val="9"/>
            <color indexed="81"/>
            <rFont val="Tahoma"/>
            <family val="2"/>
          </rPr>
          <t>Will Tucker:</t>
        </r>
        <r>
          <rPr>
            <sz val="9"/>
            <color indexed="81"/>
            <rFont val="Tahoma"/>
            <family val="2"/>
          </rPr>
          <t xml:space="preserve">
- Address will only change when the PSRBs are in a TC.</t>
        </r>
      </text>
    </comment>
    <comment ref="F39" authorId="1" shapeId="0" xr:uid="{60F6C272-27BC-4CB8-8837-FA8A382F2A06}">
      <text>
        <r>
          <rPr>
            <b/>
            <sz val="9"/>
            <color indexed="81"/>
            <rFont val="Tahoma"/>
            <family val="2"/>
          </rPr>
          <t>Will Tucker:</t>
        </r>
        <r>
          <rPr>
            <sz val="9"/>
            <color indexed="81"/>
            <rFont val="Tahoma"/>
            <family val="2"/>
          </rPr>
          <t xml:space="preserve">
PSRB location
- On Display Interface - In Sign
- VIP 1 - In TC</t>
        </r>
      </text>
    </comment>
    <comment ref="G44" authorId="0" shapeId="0" xr:uid="{F46A5D44-3304-4A65-A270-959E5105730D}">
      <text>
        <r>
          <rPr>
            <b/>
            <sz val="9"/>
            <color indexed="81"/>
            <rFont val="Tahoma"/>
            <family val="2"/>
          </rPr>
          <t>Pat Lilla:</t>
        </r>
        <r>
          <rPr>
            <sz val="9"/>
            <color indexed="81"/>
            <rFont val="Tahoma"/>
            <family val="2"/>
          </rPr>
          <t xml:space="preserve">
When using a VFC to control multiple signs, this is the quantity of signs for the the same sign type and size.  Example 1,2,3,4</t>
        </r>
      </text>
    </comment>
    <comment ref="D52" authorId="1" shapeId="0" xr:uid="{43E01C8B-F90A-456B-8F60-BF5F08F8FBA4}">
      <text>
        <r>
          <rPr>
            <b/>
            <sz val="9"/>
            <color indexed="81"/>
            <rFont val="Tahoma"/>
            <family val="2"/>
          </rPr>
          <t>Will Tucker:</t>
        </r>
        <r>
          <rPr>
            <sz val="9"/>
            <color indexed="81"/>
            <rFont val="Tahoma"/>
            <family val="2"/>
          </rPr>
          <t xml:space="preserve">
- P2183 VMs are full Matrix
- P1447 VMs would use Line Matrix.</t>
        </r>
      </text>
    </comment>
    <comment ref="C53" authorId="1" shapeId="0" xr:uid="{C84D71AC-E714-4543-B7CA-F6DB9C438DB1}">
      <text>
        <r>
          <rPr>
            <b/>
            <sz val="9"/>
            <color indexed="81"/>
            <rFont val="Tahoma"/>
            <family val="2"/>
          </rPr>
          <t>Will Tucker:</t>
        </r>
        <r>
          <rPr>
            <sz val="9"/>
            <color indexed="81"/>
            <rFont val="Tahoma"/>
            <family val="2"/>
          </rPr>
          <t xml:space="preserve">
MUST USE ALIAS TO SIGN OPTION WHEN WE HAVE 1 VCB CONTROLLING 2 OR MORE SIGNS</t>
        </r>
      </text>
    </comment>
    <comment ref="D53" authorId="0" shapeId="0" xr:uid="{BFCF0469-2AA1-44C9-A03B-7465A886F76F}">
      <text>
        <r>
          <rPr>
            <b/>
            <sz val="9"/>
            <color indexed="81"/>
            <rFont val="Tahoma"/>
            <family val="2"/>
          </rPr>
          <t>Pat Lilla:</t>
        </r>
        <r>
          <rPr>
            <sz val="9"/>
            <color indexed="81"/>
            <rFont val="Tahoma"/>
            <family val="2"/>
          </rPr>
          <t xml:space="preserve">
This is the quantity of VCB's in one sign.</t>
        </r>
      </text>
    </comment>
    <comment ref="D54" authorId="1" shapeId="0" xr:uid="{5EEDFA31-137C-45A9-B771-D9F4FEFD3D4E}">
      <text>
        <r>
          <rPr>
            <b/>
            <sz val="9"/>
            <color indexed="81"/>
            <rFont val="Tahoma"/>
            <family val="2"/>
          </rPr>
          <t>Will Tucker:</t>
        </r>
        <r>
          <rPr>
            <sz val="9"/>
            <color indexed="81"/>
            <rFont val="Tahoma"/>
            <family val="2"/>
          </rPr>
          <t xml:space="preserve">
- P2183 VMs are by BAYS
- P1447 VMs are by ROWS</t>
        </r>
      </text>
    </comment>
    <comment ref="D58" authorId="0" shapeId="0" xr:uid="{4CE6A46F-80FB-4DBA-AFD7-08C6A375BC12}">
      <text>
        <r>
          <rPr>
            <b/>
            <sz val="9"/>
            <color indexed="81"/>
            <rFont val="Tahoma"/>
            <family val="2"/>
          </rPr>
          <t>Pat Lilla:</t>
        </r>
        <r>
          <rPr>
            <sz val="9"/>
            <color indexed="81"/>
            <rFont val="Tahoma"/>
            <family val="2"/>
          </rPr>
          <t xml:space="preserve">
LINE is the light sensor on the Module.</t>
        </r>
      </text>
    </comment>
    <comment ref="F65" authorId="0" shapeId="0" xr:uid="{34990310-3702-46E2-B885-241B9D62BAFA}">
      <text>
        <r>
          <rPr>
            <b/>
            <sz val="9"/>
            <color indexed="81"/>
            <rFont val="Tahoma"/>
            <family val="2"/>
          </rPr>
          <t>Pat Lilla:</t>
        </r>
        <r>
          <rPr>
            <sz val="9"/>
            <color indexed="81"/>
            <rFont val="Tahoma"/>
            <family val="2"/>
          </rPr>
          <t xml:space="preserve">
- CAN used when VCB is in the sign.
- I/O used when VCB in the VCB Enclosure</t>
        </r>
      </text>
    </comment>
    <comment ref="D66" authorId="1" shapeId="0" xr:uid="{4F6D1C93-6994-4C57-909C-0470599A7D14}">
      <text>
        <r>
          <rPr>
            <b/>
            <sz val="9"/>
            <color indexed="81"/>
            <rFont val="Tahoma"/>
            <family val="2"/>
          </rPr>
          <t>Will Tucker:</t>
        </r>
        <r>
          <rPr>
            <sz val="9"/>
            <color indexed="81"/>
            <rFont val="Tahoma"/>
            <family val="2"/>
          </rPr>
          <t xml:space="preserve">
- GEN I  (P1447) - No RPM
- GEN IV (P1447) - Has RPM
- P2183 - No RPM</t>
        </r>
      </text>
    </comment>
    <comment ref="D70" authorId="1" shapeId="0" xr:uid="{76FC75C6-6856-413B-BEF7-2FD052EBFB8C}">
      <text>
        <r>
          <rPr>
            <b/>
            <sz val="9"/>
            <color indexed="81"/>
            <rFont val="Tahoma"/>
            <family val="2"/>
          </rPr>
          <t>Will Tucker:</t>
        </r>
        <r>
          <rPr>
            <sz val="9"/>
            <color indexed="81"/>
            <rFont val="Tahoma"/>
            <family val="2"/>
          </rPr>
          <t xml:space="preserve">
Gen 1 - No Fans</t>
        </r>
      </text>
    </comment>
    <comment ref="D71" authorId="1" shapeId="0" xr:uid="{35B2224D-0977-45A1-B3B9-7B45631383B3}">
      <text>
        <r>
          <rPr>
            <b/>
            <sz val="9"/>
            <color indexed="81"/>
            <rFont val="Tahoma"/>
            <family val="2"/>
          </rPr>
          <t>Will Tucker:</t>
        </r>
        <r>
          <rPr>
            <sz val="9"/>
            <color indexed="81"/>
            <rFont val="Tahoma"/>
            <family val="2"/>
          </rPr>
          <t xml:space="preserve">
- No beacons - select 0
- Beacons - select 1
- We do not use option 2 at this point.
Email from Scott Donelan:
0 = no beacons
1 = create 1 beacon peripheral
2 = create 2 beacon peripherals
I believe when you choose ‘1’ then we set / clr the 1st dedicated beacon output.  If you were to choose ‘2’ then a second beacon peripheral would also set the 2nd dedicated beacon output (though maybe that’s never needed).</t>
        </r>
      </text>
    </comment>
    <comment ref="D72" authorId="1" shapeId="0" xr:uid="{DF239026-7300-45F5-82AD-CCFD8405C754}">
      <text>
        <r>
          <rPr>
            <b/>
            <sz val="9"/>
            <color indexed="81"/>
            <rFont val="Tahoma"/>
            <family val="2"/>
          </rPr>
          <t>Will Tucker:</t>
        </r>
        <r>
          <rPr>
            <sz val="9"/>
            <color indexed="81"/>
            <rFont val="Tahoma"/>
            <family val="2"/>
          </rPr>
          <t xml:space="preserve">
GEN 1 - No Surges</t>
        </r>
      </text>
    </comment>
    <comment ref="D73" authorId="1" shapeId="0" xr:uid="{CA961590-EAE0-4484-8138-E1842626FABC}">
      <text>
        <r>
          <rPr>
            <sz val="11"/>
            <color theme="1"/>
            <rFont val="Calibri"/>
            <family val="2"/>
            <scheme val="minor"/>
          </rPr>
          <t>Will Tucker:
P2183 - Select Gen IV - the PSRB options must be manually selected at this time.</t>
        </r>
      </text>
    </comment>
    <comment ref="E76" authorId="1" shapeId="0" xr:uid="{1E09B34C-DF1E-49DA-A9BE-8B55F960AB7C}">
      <text>
        <r>
          <rPr>
            <b/>
            <sz val="9"/>
            <color indexed="81"/>
            <rFont val="Tahoma"/>
            <family val="2"/>
          </rPr>
          <t>Will Tucker:</t>
        </r>
        <r>
          <rPr>
            <sz val="9"/>
            <color indexed="81"/>
            <rFont val="Tahoma"/>
            <family val="2"/>
          </rPr>
          <t xml:space="preserve">
- Address will only change when the PSRBs are in a TC.</t>
        </r>
      </text>
    </comment>
    <comment ref="F76" authorId="1" shapeId="0" xr:uid="{15BA5B3E-E0D7-4DB3-8A0E-E076F87A8A98}">
      <text>
        <r>
          <rPr>
            <b/>
            <sz val="9"/>
            <color indexed="81"/>
            <rFont val="Tahoma"/>
            <family val="2"/>
          </rPr>
          <t>Will Tucker:</t>
        </r>
        <r>
          <rPr>
            <sz val="9"/>
            <color indexed="81"/>
            <rFont val="Tahoma"/>
            <family val="2"/>
          </rPr>
          <t xml:space="preserve">
PSRB location
- On Display Interface - In Sign
- VIP 1 - In TC</t>
        </r>
      </text>
    </comment>
  </commentList>
</comments>
</file>

<file path=xl/sharedStrings.xml><?xml version="1.0" encoding="utf-8"?>
<sst xmlns="http://schemas.openxmlformats.org/spreadsheetml/2006/main" count="196" uniqueCount="79">
  <si>
    <t>Rev 00</t>
  </si>
  <si>
    <t>SIGN/S</t>
  </si>
  <si>
    <t>OPTION</t>
  </si>
  <si>
    <t>VALUE</t>
  </si>
  <si>
    <t>MODEL</t>
  </si>
  <si>
    <t>VM</t>
  </si>
  <si>
    <t>ACCESS</t>
  </si>
  <si>
    <t>FRONT</t>
  </si>
  <si>
    <t>MODULE</t>
  </si>
  <si>
    <t>MODULE TYPE</t>
  </si>
  <si>
    <t>MODULE POWER TYPE</t>
  </si>
  <si>
    <t>GEN 4 (24 VOLT BUS)</t>
  </si>
  <si>
    <t>MODULE SIZE</t>
  </si>
  <si>
    <t>PIXEL PITCH</t>
  </si>
  <si>
    <t>PIXEL HEIGHT</t>
  </si>
  <si>
    <t>PIXEL WIDTH</t>
  </si>
  <si>
    <t>TYPE</t>
  </si>
  <si>
    <t>FULL MATRIX</t>
  </si>
  <si>
    <t>DISPLAY INTERFACE</t>
  </si>
  <si>
    <t>WIRING LAYOUT</t>
  </si>
  <si>
    <t>BAYS</t>
  </si>
  <si>
    <t>PERIPHERAL CONFIGURATION - GUIDED SETUP</t>
  </si>
  <si>
    <t>ADDRESS</t>
  </si>
  <si>
    <t>LOCATION</t>
  </si>
  <si>
    <t>LIGHT (LUX)</t>
  </si>
  <si>
    <t>LINE</t>
  </si>
  <si>
    <t>DEFAULT</t>
  </si>
  <si>
    <t>ON DISPLAY INTERFACE</t>
  </si>
  <si>
    <t>TEMP</t>
  </si>
  <si>
    <t>HUMIDITY</t>
  </si>
  <si>
    <t>NO</t>
  </si>
  <si>
    <t>--</t>
  </si>
  <si>
    <t>ISOLATION BOARD</t>
  </si>
  <si>
    <t>DC I/O</t>
  </si>
  <si>
    <t>VCB II Retro</t>
  </si>
  <si>
    <t>DOOR SWITCH (SIGN)</t>
  </si>
  <si>
    <t>AIRFLOW SENSORS</t>
  </si>
  <si>
    <t>RPM SENSORS</t>
  </si>
  <si>
    <t>CABINET HEATERS</t>
  </si>
  <si>
    <t>DEFOG HEATERS</t>
  </si>
  <si>
    <t>FACE FANS</t>
  </si>
  <si>
    <t>VENT FANS</t>
  </si>
  <si>
    <t>YES</t>
  </si>
  <si>
    <t>BEACONS</t>
  </si>
  <si>
    <t>SURGE SUPPRESSORS</t>
  </si>
  <si>
    <t>POWER SYSTEM</t>
  </si>
  <si>
    <t>PERIPHERAL CONFIGURATION - ADVANCED SETUP</t>
  </si>
  <si>
    <t>DOOR SWITCH 2 (TC)</t>
  </si>
  <si>
    <t>UPS</t>
  </si>
  <si>
    <t>Generic UPS</t>
  </si>
  <si>
    <t>By Power</t>
  </si>
  <si>
    <t/>
  </si>
  <si>
    <t>Entire display</t>
  </si>
  <si>
    <t>PS Redundancy Board</t>
  </si>
  <si>
    <t>CUSTOM OPTIONS</t>
  </si>
  <si>
    <t>SYSTEM BACKUP FILES</t>
  </si>
  <si>
    <t>GUIDE - DD4832617</t>
  </si>
  <si>
    <t>TRANSLATION TABLE</t>
  </si>
  <si>
    <t>N/A</t>
  </si>
  <si>
    <t>CONTROLLER CONFIGURATION PACKAGE</t>
  </si>
  <si>
    <t>Reference Drawings</t>
  </si>
  <si>
    <t>Site Notes</t>
  </si>
  <si>
    <t>DD5899658</t>
  </si>
  <si>
    <t>C35251 Santa Clara Valley, Site Config, VM-1020-24X384 @1, VM-1020-24X208 @1</t>
  </si>
  <si>
    <t>SYSTEM CONFIGURATION
VM-1020-24X384-20-RGB G5 @1</t>
  </si>
  <si>
    <t>FULL COLOR</t>
  </si>
  <si>
    <t>24X16</t>
  </si>
  <si>
    <t>CONNECT TO MODULE - NO</t>
  </si>
  <si>
    <t>Gen IV</t>
  </si>
  <si>
    <t>Watts - 1800</t>
  </si>
  <si>
    <t>4 Hour</t>
  </si>
  <si>
    <t>Ethernet</t>
  </si>
  <si>
    <t>Default IP</t>
  </si>
  <si>
    <t>Module Output - 5</t>
  </si>
  <si>
    <t>ON DISPLAY INTERFACE - 1ST</t>
  </si>
  <si>
    <t>SYSTEM CONFIGURATION
VM-1020-24X208-20-RGB G5 @1</t>
  </si>
  <si>
    <t>Module Output - 2</t>
  </si>
  <si>
    <t>ER-4716274 / DD4716274</t>
  </si>
  <si>
    <t>DD5899701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</si>
</sst>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9"/>
      <color indexed="81"/>
      <name val="Tahoma"/>
      <family val="2"/>
    </font>
    <font>
      <b/>
      <sz val="9"/>
      <color indexed="81"/>
      <name val="Tahoma"/>
      <family val="2"/>
    </font>
    <font>
      <b/>
      <sz val="11"/>
      <color theme="1"/>
      <name val="Calibri"/>
      <family val="2"/>
      <scheme val="minor"/>
    </font>
  </fonts>
  <fills count="3">
    <fill>
      <patternFill patternType="none"/>
    </fill>
    <fill>
      <patternFill patternType="gray125"/>
    </fill>
    <fill>
      <patternFill patternType="solid">
        <fgColor theme="2"/>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top/>
      <bottom style="medium">
        <color indexed="64"/>
      </bottom>
      <diagonal/>
    </border>
  </borders>
  <cellStyleXfs count="1">
    <xf numFmtId="0" fontId="0" fillId="0" borderId="0"/>
  </cellStyleXfs>
  <cellXfs count="74">
    <xf numFmtId="0" fontId="0" fillId="0" borderId="0" xfId="0"/>
    <xf numFmtId="0" fontId="0" fillId="0" borderId="3" xfId="0" applyBorder="1"/>
    <xf numFmtId="0" fontId="0" fillId="0" borderId="5" xfId="0" applyBorder="1"/>
    <xf numFmtId="0" fontId="0" fillId="0" borderId="4" xfId="0" applyBorder="1"/>
    <xf numFmtId="0" fontId="0" fillId="0" borderId="6" xfId="0" applyBorder="1"/>
    <xf numFmtId="0" fontId="0" fillId="0" borderId="7" xfId="0" applyBorder="1"/>
    <xf numFmtId="0" fontId="0" fillId="0" borderId="8" xfId="0" applyBorder="1"/>
    <xf numFmtId="0" fontId="0" fillId="0" borderId="1" xfId="0" applyBorder="1"/>
    <xf numFmtId="0" fontId="0" fillId="0" borderId="2" xfId="0" applyBorder="1"/>
    <xf numFmtId="0" fontId="0" fillId="0" borderId="11" xfId="0" quotePrefix="1" applyBorder="1" applyAlignment="1">
      <alignment horizontal="left"/>
    </xf>
    <xf numFmtId="0" fontId="0" fillId="0" borderId="14" xfId="0" applyBorder="1"/>
    <xf numFmtId="0" fontId="0" fillId="0" borderId="14" xfId="0" quotePrefix="1" applyBorder="1"/>
    <xf numFmtId="0" fontId="0" fillId="0" borderId="25" xfId="0" applyBorder="1"/>
    <xf numFmtId="0" fontId="0" fillId="0" borderId="25" xfId="0" quotePrefix="1" applyBorder="1"/>
    <xf numFmtId="0" fontId="0" fillId="0" borderId="26" xfId="0" quotePrefix="1" applyBorder="1"/>
    <xf numFmtId="0" fontId="0" fillId="0" borderId="0" xfId="0" applyAlignment="1">
      <alignment horizontal="center"/>
    </xf>
    <xf numFmtId="0" fontId="0" fillId="2" borderId="14" xfId="0" quotePrefix="1" applyFill="1" applyBorder="1"/>
    <xf numFmtId="0" fontId="0" fillId="2" borderId="14" xfId="0" quotePrefix="1" applyFill="1" applyBorder="1" applyAlignment="1">
      <alignment horizontal="left"/>
    </xf>
    <xf numFmtId="0" fontId="0" fillId="2" borderId="27" xfId="0" quotePrefix="1" applyFill="1" applyBorder="1"/>
    <xf numFmtId="9" fontId="0" fillId="2" borderId="14" xfId="0" quotePrefix="1" applyNumberFormat="1" applyFill="1" applyBorder="1" applyAlignment="1">
      <alignment horizontal="left"/>
    </xf>
    <xf numFmtId="0" fontId="0" fillId="0" borderId="33" xfId="0" applyBorder="1" applyAlignment="1">
      <alignment horizontal="left"/>
    </xf>
    <xf numFmtId="0" fontId="0" fillId="0" borderId="33" xfId="0" quotePrefix="1" applyBorder="1" applyAlignment="1">
      <alignment horizontal="left"/>
    </xf>
    <xf numFmtId="0" fontId="0" fillId="0" borderId="33" xfId="0" quotePrefix="1" applyBorder="1"/>
    <xf numFmtId="0" fontId="0" fillId="0" borderId="33" xfId="0" applyBorder="1" applyAlignment="1">
      <alignment horizontal="center" vertical="center"/>
    </xf>
    <xf numFmtId="0" fontId="0" fillId="0" borderId="14" xfId="0" quotePrefix="1" applyBorder="1" applyAlignment="1">
      <alignment horizontal="left"/>
    </xf>
    <xf numFmtId="0" fontId="0" fillId="0" borderId="14" xfId="0" applyBorder="1" applyAlignment="1">
      <alignment horizontal="left"/>
    </xf>
    <xf numFmtId="0" fontId="0" fillId="0" borderId="23" xfId="0" applyBorder="1" applyAlignment="1">
      <alignment horizontal="center"/>
    </xf>
    <xf numFmtId="0" fontId="0" fillId="0" borderId="24" xfId="0" applyBorder="1" applyAlignment="1">
      <alignment horizontal="center"/>
    </xf>
    <xf numFmtId="0" fontId="0" fillId="0" borderId="15" xfId="0" quotePrefix="1" applyBorder="1" applyAlignment="1">
      <alignment horizontal="left"/>
    </xf>
    <xf numFmtId="0" fontId="0" fillId="0" borderId="9" xfId="0" quotePrefix="1" applyBorder="1"/>
    <xf numFmtId="0" fontId="0" fillId="0" borderId="0" xfId="0" quotePrefix="1" applyAlignment="1">
      <alignment horizontal="left"/>
    </xf>
    <xf numFmtId="0" fontId="0" fillId="0" borderId="0" xfId="0" quotePrefix="1" applyAlignment="1">
      <alignment horizontal="center"/>
    </xf>
    <xf numFmtId="0" fontId="0" fillId="0" borderId="0" xfId="0" quotePrefix="1"/>
    <xf numFmtId="0" fontId="0" fillId="0" borderId="18" xfId="0" applyBorder="1"/>
    <xf numFmtId="0" fontId="0" fillId="0" borderId="23" xfId="0" applyBorder="1"/>
    <xf numFmtId="0" fontId="0" fillId="0" borderId="15" xfId="0" quotePrefix="1" applyBorder="1"/>
    <xf numFmtId="0" fontId="0" fillId="0" borderId="24" xfId="0" applyBorder="1"/>
    <xf numFmtId="0" fontId="0" fillId="0" borderId="27" xfId="0" quotePrefix="1" applyBorder="1"/>
    <xf numFmtId="0" fontId="0" fillId="0" borderId="34" xfId="0" quotePrefix="1" applyBorder="1"/>
    <xf numFmtId="0" fontId="0" fillId="0" borderId="7" xfId="0" applyBorder="1" applyAlignment="1">
      <alignment horizontal="center"/>
    </xf>
    <xf numFmtId="0" fontId="0" fillId="0" borderId="18" xfId="0" applyBorder="1" applyAlignment="1">
      <alignment horizontal="left"/>
    </xf>
    <xf numFmtId="0" fontId="0" fillId="0" borderId="14" xfId="0" applyBorder="1" applyAlignment="1">
      <alignment horizontal="left"/>
    </xf>
    <xf numFmtId="0" fontId="0" fillId="0" borderId="20" xfId="0" applyBorder="1" applyAlignment="1">
      <alignment horizontal="left"/>
    </xf>
    <xf numFmtId="0" fontId="0" fillId="0" borderId="15" xfId="0" applyBorder="1" applyAlignment="1">
      <alignment horizontal="left"/>
    </xf>
    <xf numFmtId="0" fontId="0" fillId="0" borderId="22" xfId="0" applyBorder="1" applyAlignment="1">
      <alignment horizontal="center"/>
    </xf>
    <xf numFmtId="0" fontId="0" fillId="0" borderId="23" xfId="0" applyBorder="1" applyAlignment="1">
      <alignment horizontal="center"/>
    </xf>
    <xf numFmtId="0" fontId="0" fillId="0" borderId="14" xfId="0" quotePrefix="1" applyBorder="1" applyAlignment="1">
      <alignment horizontal="left"/>
    </xf>
    <xf numFmtId="0" fontId="0" fillId="0" borderId="25" xfId="0" quotePrefix="1" applyBorder="1" applyAlignment="1">
      <alignment horizontal="left"/>
    </xf>
    <xf numFmtId="0" fontId="0" fillId="0" borderId="25" xfId="0" applyBorder="1" applyAlignment="1">
      <alignment horizontal="left"/>
    </xf>
    <xf numFmtId="0" fontId="0" fillId="0" borderId="24" xfId="0" applyBorder="1" applyAlignment="1">
      <alignment horizont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19" xfId="0" quotePrefix="1" applyBorder="1" applyAlignment="1">
      <alignment horizontal="left"/>
    </xf>
    <xf numFmtId="0" fontId="0" fillId="0" borderId="21" xfId="0" quotePrefix="1" applyBorder="1" applyAlignment="1">
      <alignment horizontal="left"/>
    </xf>
    <xf numFmtId="0" fontId="0" fillId="0" borderId="22" xfId="0" applyBorder="1" applyAlignment="1">
      <alignment horizontal="left"/>
    </xf>
    <xf numFmtId="0" fontId="0" fillId="0" borderId="23" xfId="0" applyBorder="1" applyAlignment="1">
      <alignment horizontal="left"/>
    </xf>
    <xf numFmtId="0" fontId="3" fillId="0" borderId="12" xfId="0" applyFont="1" applyBorder="1" applyAlignment="1">
      <alignment horizontal="center"/>
    </xf>
    <xf numFmtId="0" fontId="3" fillId="0" borderId="13" xfId="0" applyFont="1" applyBorder="1" applyAlignment="1">
      <alignment horizontal="center"/>
    </xf>
    <xf numFmtId="0" fontId="0" fillId="2" borderId="18" xfId="0" quotePrefix="1" applyFill="1" applyBorder="1" applyAlignment="1">
      <alignment horizontal="center" vertical="center"/>
    </xf>
    <xf numFmtId="0" fontId="3" fillId="0" borderId="31" xfId="0" applyFont="1" applyBorder="1" applyAlignment="1">
      <alignment horizontal="center"/>
    </xf>
    <xf numFmtId="0" fontId="3" fillId="0" borderId="32" xfId="0" applyFont="1" applyBorder="1" applyAlignment="1">
      <alignment horizontal="center"/>
    </xf>
    <xf numFmtId="0" fontId="3" fillId="0" borderId="10" xfId="0" applyFont="1" applyBorder="1" applyAlignment="1">
      <alignment horizontal="center"/>
    </xf>
    <xf numFmtId="0" fontId="0" fillId="0" borderId="16" xfId="0" quotePrefix="1" applyBorder="1" applyAlignment="1">
      <alignment horizontal="left"/>
    </xf>
    <xf numFmtId="0" fontId="0" fillId="0" borderId="17" xfId="0" applyBorder="1" applyAlignment="1">
      <alignment horizontal="left"/>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3" fillId="0" borderId="31" xfId="0" applyFont="1" applyBorder="1" applyAlignment="1">
      <alignment horizontal="center" wrapText="1"/>
    </xf>
    <xf numFmtId="0" fontId="0" fillId="0" borderId="15" xfId="0" quotePrefix="1" applyBorder="1" applyAlignment="1">
      <alignment horizontal="left"/>
    </xf>
    <xf numFmtId="0" fontId="0" fillId="0" borderId="26" xfId="0" quotePrefix="1" applyBorder="1" applyAlignment="1">
      <alignment horizontal="left"/>
    </xf>
    <xf numFmtId="0" fontId="0" fillId="0" borderId="18" xfId="0"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101"/>
  <sheetViews>
    <sheetView tabSelected="1" workbookViewId="0">
      <selection activeCell="B1" sqref="B1"/>
    </sheetView>
  </sheetViews>
  <sheetFormatPr defaultRowHeight="15" x14ac:dyDescent="0.25"/>
  <cols>
    <col min="1" max="1" width="2.140625" customWidth="1"/>
    <col min="2" max="2" width="23.5703125" customWidth="1"/>
    <col min="3" max="3" width="19.7109375" customWidth="1"/>
    <col min="4" max="4" width="21.42578125" customWidth="1"/>
    <col min="5" max="5" width="23" customWidth="1"/>
    <col min="6" max="6" width="31.140625" bestFit="1" customWidth="1"/>
    <col min="7" max="7" width="14.28515625" customWidth="1"/>
  </cols>
  <sheetData>
    <row r="1" spans="2:7" ht="15.75" thickBot="1" x14ac:dyDescent="0.3">
      <c r="B1" t="s">
        <v>62</v>
      </c>
      <c r="C1" s="39" t="s">
        <v>63</v>
      </c>
      <c r="D1" s="39"/>
      <c r="E1" s="39"/>
      <c r="F1" s="39"/>
      <c r="G1" s="15" t="s">
        <v>0</v>
      </c>
    </row>
    <row r="2" spans="2:7" ht="31.5" customHeight="1" thickBot="1" x14ac:dyDescent="0.3">
      <c r="B2" s="70" t="s">
        <v>64</v>
      </c>
      <c r="C2" s="61"/>
      <c r="D2" s="61"/>
      <c r="E2" s="61"/>
      <c r="F2" s="62"/>
      <c r="G2" s="65" t="s">
        <v>1</v>
      </c>
    </row>
    <row r="3" spans="2:7" ht="15.75" thickBot="1" x14ac:dyDescent="0.3">
      <c r="B3" s="44" t="s">
        <v>2</v>
      </c>
      <c r="C3" s="45"/>
      <c r="D3" s="45" t="s">
        <v>3</v>
      </c>
      <c r="E3" s="45"/>
      <c r="F3" s="49"/>
      <c r="G3" s="66"/>
    </row>
    <row r="4" spans="2:7" x14ac:dyDescent="0.25">
      <c r="B4" s="40" t="s">
        <v>4</v>
      </c>
      <c r="C4" s="41"/>
      <c r="D4" s="41" t="s">
        <v>5</v>
      </c>
      <c r="E4" s="41"/>
      <c r="F4" s="48"/>
      <c r="G4" s="67">
        <v>1</v>
      </c>
    </row>
    <row r="5" spans="2:7" x14ac:dyDescent="0.25">
      <c r="B5" s="40" t="s">
        <v>6</v>
      </c>
      <c r="C5" s="41"/>
      <c r="D5" s="41" t="s">
        <v>7</v>
      </c>
      <c r="E5" s="41"/>
      <c r="F5" s="48"/>
      <c r="G5" s="68"/>
    </row>
    <row r="6" spans="2:7" x14ac:dyDescent="0.25">
      <c r="B6" s="73" t="s">
        <v>8</v>
      </c>
      <c r="C6" s="10" t="s">
        <v>9</v>
      </c>
      <c r="D6" s="41" t="s">
        <v>65</v>
      </c>
      <c r="E6" s="41"/>
      <c r="F6" s="48"/>
      <c r="G6" s="68"/>
    </row>
    <row r="7" spans="2:7" x14ac:dyDescent="0.25">
      <c r="B7" s="73"/>
      <c r="C7" s="10" t="s">
        <v>10</v>
      </c>
      <c r="D7" s="41" t="s">
        <v>11</v>
      </c>
      <c r="E7" s="41"/>
      <c r="F7" s="48"/>
      <c r="G7" s="68"/>
    </row>
    <row r="8" spans="2:7" x14ac:dyDescent="0.25">
      <c r="B8" s="73"/>
      <c r="C8" s="10" t="s">
        <v>12</v>
      </c>
      <c r="D8" s="41" t="s">
        <v>66</v>
      </c>
      <c r="E8" s="41"/>
      <c r="F8" s="48"/>
      <c r="G8" s="68"/>
    </row>
    <row r="9" spans="2:7" x14ac:dyDescent="0.25">
      <c r="B9" s="73"/>
      <c r="C9" s="10" t="s">
        <v>13</v>
      </c>
      <c r="D9" s="46">
        <v>20</v>
      </c>
      <c r="E9" s="46"/>
      <c r="F9" s="47"/>
      <c r="G9" s="68"/>
    </row>
    <row r="10" spans="2:7" x14ac:dyDescent="0.25">
      <c r="B10" s="40" t="s">
        <v>14</v>
      </c>
      <c r="C10" s="41"/>
      <c r="D10" s="46">
        <v>24</v>
      </c>
      <c r="E10" s="46"/>
      <c r="F10" s="47"/>
      <c r="G10" s="68"/>
    </row>
    <row r="11" spans="2:7" x14ac:dyDescent="0.25">
      <c r="B11" s="40" t="s">
        <v>15</v>
      </c>
      <c r="C11" s="41"/>
      <c r="D11" s="46">
        <v>384</v>
      </c>
      <c r="E11" s="46"/>
      <c r="F11" s="47"/>
      <c r="G11" s="68"/>
    </row>
    <row r="12" spans="2:7" x14ac:dyDescent="0.25">
      <c r="B12" s="40" t="s">
        <v>16</v>
      </c>
      <c r="C12" s="41"/>
      <c r="D12" s="41" t="s">
        <v>17</v>
      </c>
      <c r="E12" s="41"/>
      <c r="F12" s="48"/>
      <c r="G12" s="68"/>
    </row>
    <row r="13" spans="2:7" x14ac:dyDescent="0.25">
      <c r="B13" s="33" t="s">
        <v>18</v>
      </c>
      <c r="C13" s="10"/>
      <c r="D13" s="46">
        <v>1</v>
      </c>
      <c r="E13" s="46"/>
      <c r="F13" s="47"/>
      <c r="G13" s="68"/>
    </row>
    <row r="14" spans="2:7" ht="15.75" thickBot="1" x14ac:dyDescent="0.3">
      <c r="B14" s="42" t="s">
        <v>19</v>
      </c>
      <c r="C14" s="43"/>
      <c r="D14" s="71" t="s">
        <v>20</v>
      </c>
      <c r="E14" s="71"/>
      <c r="F14" s="72"/>
      <c r="G14" s="69"/>
    </row>
    <row r="15" spans="2:7" ht="15.75" thickBot="1" x14ac:dyDescent="0.3"/>
    <row r="16" spans="2:7" ht="15.75" thickBot="1" x14ac:dyDescent="0.3">
      <c r="B16" s="60" t="s">
        <v>21</v>
      </c>
      <c r="C16" s="61"/>
      <c r="D16" s="61"/>
      <c r="E16" s="61"/>
      <c r="F16" s="62"/>
      <c r="G16" s="67">
        <v>1</v>
      </c>
    </row>
    <row r="17" spans="2:7" x14ac:dyDescent="0.25">
      <c r="B17" s="44" t="s">
        <v>2</v>
      </c>
      <c r="C17" s="45"/>
      <c r="D17" s="26" t="s">
        <v>3</v>
      </c>
      <c r="E17" s="26" t="s">
        <v>22</v>
      </c>
      <c r="F17" s="27" t="s">
        <v>23</v>
      </c>
      <c r="G17" s="68"/>
    </row>
    <row r="18" spans="2:7" x14ac:dyDescent="0.25">
      <c r="B18" s="40" t="s">
        <v>24</v>
      </c>
      <c r="C18" s="41"/>
      <c r="D18" s="10" t="s">
        <v>25</v>
      </c>
      <c r="E18" s="10" t="s">
        <v>26</v>
      </c>
      <c r="F18" s="12" t="s">
        <v>27</v>
      </c>
      <c r="G18" s="68"/>
    </row>
    <row r="19" spans="2:7" x14ac:dyDescent="0.25">
      <c r="B19" s="40" t="s">
        <v>28</v>
      </c>
      <c r="C19" s="41"/>
      <c r="D19" s="10" t="s">
        <v>8</v>
      </c>
      <c r="E19" s="10" t="s">
        <v>26</v>
      </c>
      <c r="F19" s="12" t="s">
        <v>27</v>
      </c>
      <c r="G19" s="68"/>
    </row>
    <row r="20" spans="2:7" x14ac:dyDescent="0.25">
      <c r="B20" s="40" t="s">
        <v>29</v>
      </c>
      <c r="C20" s="41"/>
      <c r="D20" s="10" t="s">
        <v>30</v>
      </c>
      <c r="E20" s="11" t="s">
        <v>31</v>
      </c>
      <c r="F20" s="13" t="s">
        <v>31</v>
      </c>
      <c r="G20" s="68"/>
    </row>
    <row r="21" spans="2:7" x14ac:dyDescent="0.25">
      <c r="B21" s="40" t="s">
        <v>32</v>
      </c>
      <c r="C21" s="41"/>
      <c r="D21" s="24" t="s">
        <v>30</v>
      </c>
      <c r="E21" s="24" t="s">
        <v>31</v>
      </c>
      <c r="F21" s="13"/>
      <c r="G21" s="68"/>
    </row>
    <row r="22" spans="2:7" x14ac:dyDescent="0.25">
      <c r="B22" s="40" t="s">
        <v>33</v>
      </c>
      <c r="C22" s="41"/>
      <c r="D22" s="24" t="s">
        <v>30</v>
      </c>
      <c r="E22" s="24"/>
      <c r="F22" s="12"/>
      <c r="G22" s="68"/>
    </row>
    <row r="23" spans="2:7" x14ac:dyDescent="0.25">
      <c r="B23" s="40" t="s">
        <v>34</v>
      </c>
      <c r="C23" s="41"/>
      <c r="D23" s="24" t="s">
        <v>30</v>
      </c>
      <c r="E23" s="24"/>
      <c r="F23" s="12"/>
      <c r="G23" s="68"/>
    </row>
    <row r="24" spans="2:7" x14ac:dyDescent="0.25">
      <c r="B24" s="40" t="s">
        <v>35</v>
      </c>
      <c r="C24" s="41"/>
      <c r="D24" s="24">
        <v>1</v>
      </c>
      <c r="E24" s="24" t="s">
        <v>31</v>
      </c>
      <c r="F24" s="13" t="s">
        <v>67</v>
      </c>
      <c r="G24" s="68"/>
    </row>
    <row r="25" spans="2:7" x14ac:dyDescent="0.25">
      <c r="B25" s="40" t="s">
        <v>36</v>
      </c>
      <c r="C25" s="41"/>
      <c r="D25" s="24" t="s">
        <v>30</v>
      </c>
      <c r="E25" s="24" t="s">
        <v>31</v>
      </c>
      <c r="F25" s="13"/>
      <c r="G25" s="68"/>
    </row>
    <row r="26" spans="2:7" x14ac:dyDescent="0.25">
      <c r="B26" s="40" t="s">
        <v>37</v>
      </c>
      <c r="C26" s="41"/>
      <c r="D26" s="24" t="s">
        <v>30</v>
      </c>
      <c r="E26" s="24" t="s">
        <v>31</v>
      </c>
      <c r="F26" s="13" t="s">
        <v>31</v>
      </c>
      <c r="G26" s="68"/>
    </row>
    <row r="27" spans="2:7" x14ac:dyDescent="0.25">
      <c r="B27" s="40" t="s">
        <v>38</v>
      </c>
      <c r="C27" s="41"/>
      <c r="D27" s="25" t="s">
        <v>30</v>
      </c>
      <c r="E27" s="24" t="s">
        <v>31</v>
      </c>
      <c r="F27" s="13" t="s">
        <v>31</v>
      </c>
      <c r="G27" s="68"/>
    </row>
    <row r="28" spans="2:7" x14ac:dyDescent="0.25">
      <c r="B28" s="40" t="s">
        <v>39</v>
      </c>
      <c r="C28" s="41"/>
      <c r="D28" s="25" t="s">
        <v>30</v>
      </c>
      <c r="E28" s="24" t="s">
        <v>31</v>
      </c>
      <c r="F28" s="13" t="s">
        <v>31</v>
      </c>
      <c r="G28" s="68"/>
    </row>
    <row r="29" spans="2:7" x14ac:dyDescent="0.25">
      <c r="B29" s="40" t="s">
        <v>40</v>
      </c>
      <c r="C29" s="41"/>
      <c r="D29" s="25" t="s">
        <v>30</v>
      </c>
      <c r="E29" s="24" t="s">
        <v>31</v>
      </c>
      <c r="F29" s="13" t="s">
        <v>31</v>
      </c>
      <c r="G29" s="68"/>
    </row>
    <row r="30" spans="2:7" x14ac:dyDescent="0.25">
      <c r="B30" s="40" t="s">
        <v>41</v>
      </c>
      <c r="C30" s="41"/>
      <c r="D30" s="25" t="s">
        <v>42</v>
      </c>
      <c r="E30" s="24" t="s">
        <v>31</v>
      </c>
      <c r="F30" s="13" t="s">
        <v>31</v>
      </c>
      <c r="G30" s="68"/>
    </row>
    <row r="31" spans="2:7" x14ac:dyDescent="0.25">
      <c r="B31" s="40" t="s">
        <v>43</v>
      </c>
      <c r="C31" s="41"/>
      <c r="D31" s="24" t="s">
        <v>30</v>
      </c>
      <c r="E31" s="24" t="s">
        <v>31</v>
      </c>
      <c r="F31" s="13" t="s">
        <v>31</v>
      </c>
      <c r="G31" s="68"/>
    </row>
    <row r="32" spans="2:7" x14ac:dyDescent="0.25">
      <c r="B32" s="40" t="s">
        <v>44</v>
      </c>
      <c r="C32" s="41"/>
      <c r="D32" s="24">
        <v>1</v>
      </c>
      <c r="E32" s="24" t="s">
        <v>31</v>
      </c>
      <c r="F32" s="13" t="s">
        <v>31</v>
      </c>
      <c r="G32" s="68"/>
    </row>
    <row r="33" spans="2:7" ht="15.75" thickBot="1" x14ac:dyDescent="0.3">
      <c r="B33" s="42" t="s">
        <v>45</v>
      </c>
      <c r="C33" s="43"/>
      <c r="D33" s="28" t="s">
        <v>68</v>
      </c>
      <c r="E33" s="28"/>
      <c r="F33" s="14"/>
      <c r="G33" s="69"/>
    </row>
    <row r="34" spans="2:7" ht="15.75" thickBot="1" x14ac:dyDescent="0.3">
      <c r="B34" s="20"/>
      <c r="C34" s="20"/>
      <c r="D34" s="21"/>
      <c r="E34" s="21"/>
      <c r="F34" s="22"/>
      <c r="G34" s="23"/>
    </row>
    <row r="35" spans="2:7" x14ac:dyDescent="0.25">
      <c r="B35" s="57" t="s">
        <v>46</v>
      </c>
      <c r="C35" s="58"/>
      <c r="D35" s="58"/>
      <c r="E35" s="58"/>
      <c r="F35" s="58"/>
      <c r="G35" s="50">
        <v>1</v>
      </c>
    </row>
    <row r="36" spans="2:7" x14ac:dyDescent="0.25">
      <c r="B36" s="63" t="s">
        <v>47</v>
      </c>
      <c r="C36" s="64"/>
      <c r="D36" s="24">
        <f>IF(B36="DOOR SWITCH 2 (TC)",1,"N/A")</f>
        <v>1</v>
      </c>
      <c r="E36" s="24">
        <f>IF(B36="DOOR SWITCH 2 (TC)",1,"N/A")</f>
        <v>1</v>
      </c>
      <c r="F36" s="37" t="str">
        <f>IF(B36="DOOR SWITCH 2 (TC)","VIP 1","N/A")</f>
        <v>VIP 1</v>
      </c>
      <c r="G36" s="51"/>
    </row>
    <row r="37" spans="2:7" x14ac:dyDescent="0.25">
      <c r="B37" s="59" t="s">
        <v>48</v>
      </c>
      <c r="C37" s="16" t="s">
        <v>49</v>
      </c>
      <c r="D37" s="17" t="s">
        <v>50</v>
      </c>
      <c r="E37" s="17" t="s">
        <v>70</v>
      </c>
      <c r="F37" s="18" t="s">
        <v>72</v>
      </c>
      <c r="G37" s="51"/>
    </row>
    <row r="38" spans="2:7" x14ac:dyDescent="0.25">
      <c r="B38" s="59"/>
      <c r="C38" s="17" t="s">
        <v>52</v>
      </c>
      <c r="D38" s="19" t="s">
        <v>69</v>
      </c>
      <c r="E38" s="17" t="s">
        <v>71</v>
      </c>
      <c r="F38" s="18"/>
      <c r="G38" s="51"/>
    </row>
    <row r="39" spans="2:7" x14ac:dyDescent="0.25">
      <c r="B39" s="29" t="s">
        <v>53</v>
      </c>
      <c r="C39" s="11" t="s">
        <v>73</v>
      </c>
      <c r="D39" s="11" t="str">
        <f>IF(B39="PS Redundancy Board","I/O Board Outputs - NO"," ")</f>
        <v>I/O Board Outputs - NO</v>
      </c>
      <c r="E39" s="11" t="str">
        <f>IF(B39="PS Redundancy Board","Sensor Address -1"," ")</f>
        <v>Sensor Address -1</v>
      </c>
      <c r="F39" s="37" t="s">
        <v>74</v>
      </c>
      <c r="G39" s="51"/>
    </row>
    <row r="40" spans="2:7" ht="15.75" thickBot="1" x14ac:dyDescent="0.3">
      <c r="B40" s="53" t="s">
        <v>51</v>
      </c>
      <c r="C40" s="54"/>
      <c r="D40" s="9"/>
      <c r="E40" s="9"/>
      <c r="F40" s="38"/>
      <c r="G40" s="52"/>
    </row>
    <row r="41" spans="2:7" ht="15.75" thickBot="1" x14ac:dyDescent="0.3">
      <c r="C41" s="30"/>
      <c r="D41" s="30"/>
      <c r="E41" s="31"/>
      <c r="F41" s="32"/>
      <c r="G41" s="15"/>
    </row>
    <row r="42" spans="2:7" ht="31.5" customHeight="1" thickBot="1" x14ac:dyDescent="0.3">
      <c r="B42" s="70" t="s">
        <v>75</v>
      </c>
      <c r="C42" s="61"/>
      <c r="D42" s="61"/>
      <c r="E42" s="61"/>
      <c r="F42" s="62"/>
      <c r="G42" s="65" t="s">
        <v>1</v>
      </c>
    </row>
    <row r="43" spans="2:7" ht="15.75" thickBot="1" x14ac:dyDescent="0.3">
      <c r="B43" s="44" t="s">
        <v>2</v>
      </c>
      <c r="C43" s="45"/>
      <c r="D43" s="45" t="s">
        <v>3</v>
      </c>
      <c r="E43" s="45"/>
      <c r="F43" s="49"/>
      <c r="G43" s="66"/>
    </row>
    <row r="44" spans="2:7" x14ac:dyDescent="0.25">
      <c r="B44" s="40" t="s">
        <v>4</v>
      </c>
      <c r="C44" s="41"/>
      <c r="D44" s="41" t="s">
        <v>5</v>
      </c>
      <c r="E44" s="41"/>
      <c r="F44" s="48"/>
      <c r="G44" s="67">
        <v>1</v>
      </c>
    </row>
    <row r="45" spans="2:7" x14ac:dyDescent="0.25">
      <c r="B45" s="40" t="s">
        <v>6</v>
      </c>
      <c r="C45" s="41"/>
      <c r="D45" s="41" t="s">
        <v>7</v>
      </c>
      <c r="E45" s="41"/>
      <c r="F45" s="48"/>
      <c r="G45" s="68"/>
    </row>
    <row r="46" spans="2:7" x14ac:dyDescent="0.25">
      <c r="B46" s="73" t="s">
        <v>8</v>
      </c>
      <c r="C46" s="10" t="s">
        <v>9</v>
      </c>
      <c r="D46" s="41" t="s">
        <v>65</v>
      </c>
      <c r="E46" s="41"/>
      <c r="F46" s="48"/>
      <c r="G46" s="68"/>
    </row>
    <row r="47" spans="2:7" x14ac:dyDescent="0.25">
      <c r="B47" s="73"/>
      <c r="C47" s="10" t="s">
        <v>10</v>
      </c>
      <c r="D47" s="41" t="s">
        <v>11</v>
      </c>
      <c r="E47" s="41"/>
      <c r="F47" s="48"/>
      <c r="G47" s="68"/>
    </row>
    <row r="48" spans="2:7" x14ac:dyDescent="0.25">
      <c r="B48" s="73"/>
      <c r="C48" s="10" t="s">
        <v>12</v>
      </c>
      <c r="D48" s="41" t="s">
        <v>66</v>
      </c>
      <c r="E48" s="41"/>
      <c r="F48" s="48"/>
      <c r="G48" s="68"/>
    </row>
    <row r="49" spans="2:7" x14ac:dyDescent="0.25">
      <c r="B49" s="73"/>
      <c r="C49" s="10" t="s">
        <v>13</v>
      </c>
      <c r="D49" s="46">
        <v>20</v>
      </c>
      <c r="E49" s="46"/>
      <c r="F49" s="47"/>
      <c r="G49" s="68"/>
    </row>
    <row r="50" spans="2:7" x14ac:dyDescent="0.25">
      <c r="B50" s="40" t="s">
        <v>14</v>
      </c>
      <c r="C50" s="41"/>
      <c r="D50" s="46">
        <v>24</v>
      </c>
      <c r="E50" s="46"/>
      <c r="F50" s="47"/>
      <c r="G50" s="68"/>
    </row>
    <row r="51" spans="2:7" x14ac:dyDescent="0.25">
      <c r="B51" s="40" t="s">
        <v>15</v>
      </c>
      <c r="C51" s="41"/>
      <c r="D51" s="46">
        <v>208</v>
      </c>
      <c r="E51" s="46"/>
      <c r="F51" s="47"/>
      <c r="G51" s="68"/>
    </row>
    <row r="52" spans="2:7" x14ac:dyDescent="0.25">
      <c r="B52" s="40" t="s">
        <v>16</v>
      </c>
      <c r="C52" s="41"/>
      <c r="D52" s="41" t="s">
        <v>17</v>
      </c>
      <c r="E52" s="41"/>
      <c r="F52" s="48"/>
      <c r="G52" s="68"/>
    </row>
    <row r="53" spans="2:7" x14ac:dyDescent="0.25">
      <c r="B53" s="33" t="s">
        <v>18</v>
      </c>
      <c r="C53" s="10"/>
      <c r="D53" s="46">
        <v>1</v>
      </c>
      <c r="E53" s="46"/>
      <c r="F53" s="47"/>
      <c r="G53" s="68"/>
    </row>
    <row r="54" spans="2:7" ht="15.75" thickBot="1" x14ac:dyDescent="0.3">
      <c r="B54" s="42" t="s">
        <v>19</v>
      </c>
      <c r="C54" s="43"/>
      <c r="D54" s="71" t="s">
        <v>20</v>
      </c>
      <c r="E54" s="71"/>
      <c r="F54" s="72"/>
      <c r="G54" s="69"/>
    </row>
    <row r="55" spans="2:7" ht="15.75" thickBot="1" x14ac:dyDescent="0.3"/>
    <row r="56" spans="2:7" ht="15.75" thickBot="1" x14ac:dyDescent="0.3">
      <c r="B56" s="60" t="s">
        <v>21</v>
      </c>
      <c r="C56" s="61"/>
      <c r="D56" s="61"/>
      <c r="E56" s="61"/>
      <c r="F56" s="62"/>
      <c r="G56" s="67">
        <v>1</v>
      </c>
    </row>
    <row r="57" spans="2:7" x14ac:dyDescent="0.25">
      <c r="B57" s="44" t="s">
        <v>2</v>
      </c>
      <c r="C57" s="45"/>
      <c r="D57" s="26" t="s">
        <v>3</v>
      </c>
      <c r="E57" s="26" t="s">
        <v>22</v>
      </c>
      <c r="F57" s="27" t="s">
        <v>23</v>
      </c>
      <c r="G57" s="68"/>
    </row>
    <row r="58" spans="2:7" x14ac:dyDescent="0.25">
      <c r="B58" s="40" t="s">
        <v>24</v>
      </c>
      <c r="C58" s="41"/>
      <c r="D58" s="10" t="s">
        <v>25</v>
      </c>
      <c r="E58" s="10" t="s">
        <v>26</v>
      </c>
      <c r="F58" s="12" t="s">
        <v>27</v>
      </c>
      <c r="G58" s="68"/>
    </row>
    <row r="59" spans="2:7" x14ac:dyDescent="0.25">
      <c r="B59" s="40" t="s">
        <v>28</v>
      </c>
      <c r="C59" s="41"/>
      <c r="D59" s="10" t="s">
        <v>8</v>
      </c>
      <c r="E59" s="10" t="s">
        <v>26</v>
      </c>
      <c r="F59" s="12" t="s">
        <v>27</v>
      </c>
      <c r="G59" s="68"/>
    </row>
    <row r="60" spans="2:7" x14ac:dyDescent="0.25">
      <c r="B60" s="40" t="s">
        <v>29</v>
      </c>
      <c r="C60" s="41"/>
      <c r="D60" s="10" t="s">
        <v>30</v>
      </c>
      <c r="E60" s="11" t="s">
        <v>31</v>
      </c>
      <c r="F60" s="13" t="s">
        <v>31</v>
      </c>
      <c r="G60" s="68"/>
    </row>
    <row r="61" spans="2:7" x14ac:dyDescent="0.25">
      <c r="B61" s="40" t="s">
        <v>32</v>
      </c>
      <c r="C61" s="41"/>
      <c r="D61" s="24" t="s">
        <v>30</v>
      </c>
      <c r="E61" s="24" t="s">
        <v>31</v>
      </c>
      <c r="F61" s="13"/>
      <c r="G61" s="68"/>
    </row>
    <row r="62" spans="2:7" x14ac:dyDescent="0.25">
      <c r="B62" s="40" t="s">
        <v>33</v>
      </c>
      <c r="C62" s="41"/>
      <c r="D62" s="24" t="s">
        <v>30</v>
      </c>
      <c r="E62" s="24"/>
      <c r="F62" s="12"/>
      <c r="G62" s="68"/>
    </row>
    <row r="63" spans="2:7" x14ac:dyDescent="0.25">
      <c r="B63" s="40" t="s">
        <v>34</v>
      </c>
      <c r="C63" s="41"/>
      <c r="D63" s="24" t="s">
        <v>30</v>
      </c>
      <c r="E63" s="24"/>
      <c r="F63" s="12"/>
      <c r="G63" s="68"/>
    </row>
    <row r="64" spans="2:7" x14ac:dyDescent="0.25">
      <c r="B64" s="40" t="s">
        <v>35</v>
      </c>
      <c r="C64" s="41"/>
      <c r="D64" s="24">
        <v>1</v>
      </c>
      <c r="E64" s="24" t="s">
        <v>31</v>
      </c>
      <c r="F64" s="13" t="s">
        <v>67</v>
      </c>
      <c r="G64" s="68"/>
    </row>
    <row r="65" spans="2:7" x14ac:dyDescent="0.25">
      <c r="B65" s="40" t="s">
        <v>36</v>
      </c>
      <c r="C65" s="41"/>
      <c r="D65" s="24" t="s">
        <v>30</v>
      </c>
      <c r="E65" s="24" t="s">
        <v>31</v>
      </c>
      <c r="F65" s="13"/>
      <c r="G65" s="68"/>
    </row>
    <row r="66" spans="2:7" x14ac:dyDescent="0.25">
      <c r="B66" s="40" t="s">
        <v>37</v>
      </c>
      <c r="C66" s="41"/>
      <c r="D66" s="24" t="s">
        <v>30</v>
      </c>
      <c r="E66" s="24" t="s">
        <v>31</v>
      </c>
      <c r="F66" s="13" t="s">
        <v>31</v>
      </c>
      <c r="G66" s="68"/>
    </row>
    <row r="67" spans="2:7" x14ac:dyDescent="0.25">
      <c r="B67" s="40" t="s">
        <v>38</v>
      </c>
      <c r="C67" s="41"/>
      <c r="D67" s="25" t="s">
        <v>30</v>
      </c>
      <c r="E67" s="24" t="s">
        <v>31</v>
      </c>
      <c r="F67" s="13" t="s">
        <v>31</v>
      </c>
      <c r="G67" s="68"/>
    </row>
    <row r="68" spans="2:7" x14ac:dyDescent="0.25">
      <c r="B68" s="40" t="s">
        <v>39</v>
      </c>
      <c r="C68" s="41"/>
      <c r="D68" s="25" t="s">
        <v>30</v>
      </c>
      <c r="E68" s="24" t="s">
        <v>31</v>
      </c>
      <c r="F68" s="13" t="s">
        <v>31</v>
      </c>
      <c r="G68" s="68"/>
    </row>
    <row r="69" spans="2:7" x14ac:dyDescent="0.25">
      <c r="B69" s="40" t="s">
        <v>40</v>
      </c>
      <c r="C69" s="41"/>
      <c r="D69" s="25" t="s">
        <v>30</v>
      </c>
      <c r="E69" s="24" t="s">
        <v>31</v>
      </c>
      <c r="F69" s="13" t="s">
        <v>31</v>
      </c>
      <c r="G69" s="68"/>
    </row>
    <row r="70" spans="2:7" x14ac:dyDescent="0.25">
      <c r="B70" s="40" t="s">
        <v>41</v>
      </c>
      <c r="C70" s="41"/>
      <c r="D70" s="25" t="s">
        <v>42</v>
      </c>
      <c r="E70" s="24" t="s">
        <v>31</v>
      </c>
      <c r="F70" s="13" t="s">
        <v>31</v>
      </c>
      <c r="G70" s="68"/>
    </row>
    <row r="71" spans="2:7" x14ac:dyDescent="0.25">
      <c r="B71" s="40" t="s">
        <v>43</v>
      </c>
      <c r="C71" s="41"/>
      <c r="D71" s="24" t="s">
        <v>30</v>
      </c>
      <c r="E71" s="24" t="s">
        <v>31</v>
      </c>
      <c r="F71" s="13" t="s">
        <v>31</v>
      </c>
      <c r="G71" s="68"/>
    </row>
    <row r="72" spans="2:7" x14ac:dyDescent="0.25">
      <c r="B72" s="40" t="s">
        <v>44</v>
      </c>
      <c r="C72" s="41"/>
      <c r="D72" s="24">
        <v>1</v>
      </c>
      <c r="E72" s="24" t="s">
        <v>31</v>
      </c>
      <c r="F72" s="13" t="s">
        <v>31</v>
      </c>
      <c r="G72" s="68"/>
    </row>
    <row r="73" spans="2:7" ht="15.75" thickBot="1" x14ac:dyDescent="0.3">
      <c r="B73" s="42" t="s">
        <v>45</v>
      </c>
      <c r="C73" s="43"/>
      <c r="D73" s="28" t="s">
        <v>68</v>
      </c>
      <c r="E73" s="28"/>
      <c r="F73" s="14"/>
      <c r="G73" s="69"/>
    </row>
    <row r="74" spans="2:7" ht="15.75" thickBot="1" x14ac:dyDescent="0.3">
      <c r="B74" s="20"/>
      <c r="C74" s="20"/>
      <c r="D74" s="21"/>
      <c r="E74" s="21"/>
      <c r="F74" s="22"/>
      <c r="G74" s="23"/>
    </row>
    <row r="75" spans="2:7" x14ac:dyDescent="0.25">
      <c r="B75" s="57" t="s">
        <v>46</v>
      </c>
      <c r="C75" s="58"/>
      <c r="D75" s="58"/>
      <c r="E75" s="58"/>
      <c r="F75" s="58"/>
      <c r="G75" s="50">
        <v>1</v>
      </c>
    </row>
    <row r="76" spans="2:7" x14ac:dyDescent="0.25">
      <c r="B76" s="29" t="s">
        <v>53</v>
      </c>
      <c r="C76" s="11" t="s">
        <v>76</v>
      </c>
      <c r="D76" s="11" t="str">
        <f>IF(B76="PS Redundancy Board","I/O Board Outputs - NO"," ")</f>
        <v>I/O Board Outputs - NO</v>
      </c>
      <c r="E76" s="11" t="str">
        <f>IF(B76="PS Redundancy Board","Sensor Address -1"," ")</f>
        <v>Sensor Address -1</v>
      </c>
      <c r="F76" s="37" t="s">
        <v>74</v>
      </c>
      <c r="G76" s="51"/>
    </row>
    <row r="77" spans="2:7" ht="15.75" thickBot="1" x14ac:dyDescent="0.3">
      <c r="B77" s="53" t="s">
        <v>51</v>
      </c>
      <c r="C77" s="54"/>
      <c r="D77" s="9"/>
      <c r="E77" s="9"/>
      <c r="F77" s="38"/>
      <c r="G77" s="52"/>
    </row>
    <row r="78" spans="2:7" ht="15.75" thickBot="1" x14ac:dyDescent="0.3">
      <c r="C78" s="30"/>
      <c r="D78" s="30"/>
      <c r="E78" s="31"/>
      <c r="F78" s="32"/>
      <c r="G78" s="15"/>
    </row>
    <row r="79" spans="2:7" ht="15.75" thickBot="1" x14ac:dyDescent="0.3">
      <c r="B79" s="60" t="s">
        <v>54</v>
      </c>
      <c r="C79" s="61"/>
      <c r="D79" s="61"/>
      <c r="E79" s="61"/>
      <c r="F79" s="62"/>
      <c r="G79" s="50">
        <v>1</v>
      </c>
    </row>
    <row r="80" spans="2:7" x14ac:dyDescent="0.25">
      <c r="B80" s="55" t="s">
        <v>55</v>
      </c>
      <c r="C80" s="56"/>
      <c r="D80" s="56"/>
      <c r="E80" s="34" t="s">
        <v>78</v>
      </c>
      <c r="F80" s="36" t="s">
        <v>56</v>
      </c>
      <c r="G80" s="51"/>
    </row>
    <row r="81" spans="2:7" x14ac:dyDescent="0.25">
      <c r="B81" s="40" t="s">
        <v>57</v>
      </c>
      <c r="C81" s="41"/>
      <c r="D81" s="41"/>
      <c r="E81" s="11" t="s">
        <v>77</v>
      </c>
      <c r="F81" s="13" t="str">
        <f>IF(E81="N/A", " ", "GUIDE - DD3513398")</f>
        <v>GUIDE - DD3513398</v>
      </c>
      <c r="G81" s="51"/>
    </row>
    <row r="82" spans="2:7" ht="15.75" thickBot="1" x14ac:dyDescent="0.3">
      <c r="B82" s="42" t="s">
        <v>59</v>
      </c>
      <c r="C82" s="43"/>
      <c r="D82" s="43"/>
      <c r="E82" s="35" t="s">
        <v>58</v>
      </c>
      <c r="F82" s="14" t="str">
        <f>IF(E82="N/A", " ", "GUIDE - DD3350029")</f>
        <v xml:space="preserve"> </v>
      </c>
      <c r="G82" s="52"/>
    </row>
    <row r="83" spans="2:7" x14ac:dyDescent="0.25">
      <c r="C83" s="30"/>
      <c r="D83" s="30"/>
      <c r="E83" s="31"/>
      <c r="F83" s="32"/>
      <c r="G83" s="15"/>
    </row>
    <row r="84" spans="2:7" ht="15.75" thickBot="1" x14ac:dyDescent="0.3"/>
    <row r="85" spans="2:7" x14ac:dyDescent="0.25">
      <c r="B85" s="7" t="s">
        <v>60</v>
      </c>
      <c r="C85" s="8"/>
      <c r="D85" s="8"/>
      <c r="E85" s="8"/>
      <c r="F85" s="8"/>
      <c r="G85" s="1"/>
    </row>
    <row r="86" spans="2:7" x14ac:dyDescent="0.25">
      <c r="B86" s="3"/>
      <c r="G86" s="2"/>
    </row>
    <row r="87" spans="2:7" x14ac:dyDescent="0.25">
      <c r="B87" s="3"/>
      <c r="G87" s="2"/>
    </row>
    <row r="88" spans="2:7" x14ac:dyDescent="0.25">
      <c r="B88" s="3"/>
      <c r="G88" s="2"/>
    </row>
    <row r="89" spans="2:7" x14ac:dyDescent="0.25">
      <c r="B89" s="3"/>
      <c r="G89" s="2"/>
    </row>
    <row r="90" spans="2:7" x14ac:dyDescent="0.25">
      <c r="B90" s="3"/>
      <c r="G90" s="2"/>
    </row>
    <row r="91" spans="2:7" x14ac:dyDescent="0.25">
      <c r="B91" s="3"/>
      <c r="G91" s="2"/>
    </row>
    <row r="92" spans="2:7" x14ac:dyDescent="0.25">
      <c r="B92" s="3"/>
      <c r="G92" s="2"/>
    </row>
    <row r="93" spans="2:7" x14ac:dyDescent="0.25">
      <c r="B93" s="3"/>
      <c r="G93" s="2"/>
    </row>
    <row r="94" spans="2:7" x14ac:dyDescent="0.25">
      <c r="B94" s="3"/>
      <c r="G94" s="2"/>
    </row>
    <row r="95" spans="2:7" x14ac:dyDescent="0.25">
      <c r="B95" s="3"/>
      <c r="G95" s="2"/>
    </row>
    <row r="96" spans="2:7" x14ac:dyDescent="0.25">
      <c r="B96" s="3"/>
      <c r="G96" s="2"/>
    </row>
    <row r="97" spans="2:7" x14ac:dyDescent="0.25">
      <c r="B97" s="3"/>
      <c r="G97" s="2"/>
    </row>
    <row r="98" spans="2:7" x14ac:dyDescent="0.25">
      <c r="B98" s="3"/>
      <c r="G98" s="2"/>
    </row>
    <row r="99" spans="2:7" ht="15.75" thickBot="1" x14ac:dyDescent="0.3">
      <c r="B99" s="4"/>
      <c r="C99" s="5"/>
      <c r="D99" s="5"/>
      <c r="E99" s="5"/>
      <c r="F99" s="5"/>
      <c r="G99" s="6"/>
    </row>
    <row r="101" spans="2:7" x14ac:dyDescent="0.25">
      <c r="B101" t="s">
        <v>61</v>
      </c>
    </row>
  </sheetData>
  <mergeCells count="98">
    <mergeCell ref="B72:C72"/>
    <mergeCell ref="B73:C73"/>
    <mergeCell ref="B75:F75"/>
    <mergeCell ref="G75:G77"/>
    <mergeCell ref="B77:C77"/>
    <mergeCell ref="G56:G73"/>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D52:F52"/>
    <mergeCell ref="D53:F53"/>
    <mergeCell ref="B54:C54"/>
    <mergeCell ref="D54:F54"/>
    <mergeCell ref="B56:F56"/>
    <mergeCell ref="D43:F43"/>
    <mergeCell ref="B44:C44"/>
    <mergeCell ref="D44:F44"/>
    <mergeCell ref="G44:G54"/>
    <mergeCell ref="B45:C45"/>
    <mergeCell ref="D45:F45"/>
    <mergeCell ref="B46:B49"/>
    <mergeCell ref="D46:F46"/>
    <mergeCell ref="D47:F47"/>
    <mergeCell ref="D48:F48"/>
    <mergeCell ref="D49:F49"/>
    <mergeCell ref="B50:C50"/>
    <mergeCell ref="D50:F50"/>
    <mergeCell ref="B51:C51"/>
    <mergeCell ref="D51:F51"/>
    <mergeCell ref="B52:C52"/>
    <mergeCell ref="B19:C19"/>
    <mergeCell ref="B5:C5"/>
    <mergeCell ref="B2:F2"/>
    <mergeCell ref="B4:C4"/>
    <mergeCell ref="B29:C29"/>
    <mergeCell ref="D14:F14"/>
    <mergeCell ref="G4:G14"/>
    <mergeCell ref="B23:C23"/>
    <mergeCell ref="D8:F8"/>
    <mergeCell ref="B10:C10"/>
    <mergeCell ref="B11:C11"/>
    <mergeCell ref="D9:F9"/>
    <mergeCell ref="D10:F10"/>
    <mergeCell ref="B6:B9"/>
    <mergeCell ref="G2:G3"/>
    <mergeCell ref="B16:F16"/>
    <mergeCell ref="G16:G33"/>
    <mergeCell ref="D4:F4"/>
    <mergeCell ref="D5:F5"/>
    <mergeCell ref="B25:C25"/>
    <mergeCell ref="B24:C24"/>
    <mergeCell ref="B21:C21"/>
    <mergeCell ref="B20:C20"/>
    <mergeCell ref="B17:C17"/>
    <mergeCell ref="B22:C22"/>
    <mergeCell ref="B14:C14"/>
    <mergeCell ref="B18:C18"/>
    <mergeCell ref="G79:G82"/>
    <mergeCell ref="B40:C40"/>
    <mergeCell ref="B80:D80"/>
    <mergeCell ref="B35:F35"/>
    <mergeCell ref="B37:B38"/>
    <mergeCell ref="B82:D82"/>
    <mergeCell ref="B79:F79"/>
    <mergeCell ref="B81:D81"/>
    <mergeCell ref="G35:G40"/>
    <mergeCell ref="B36:C36"/>
    <mergeCell ref="B42:F42"/>
    <mergeCell ref="G42:G43"/>
    <mergeCell ref="B43:C43"/>
    <mergeCell ref="C1:F1"/>
    <mergeCell ref="B26:C26"/>
    <mergeCell ref="B33:C33"/>
    <mergeCell ref="B3:C3"/>
    <mergeCell ref="B12:C12"/>
    <mergeCell ref="D11:F11"/>
    <mergeCell ref="D12:F12"/>
    <mergeCell ref="D13:F13"/>
    <mergeCell ref="D6:F6"/>
    <mergeCell ref="D7:F7"/>
    <mergeCell ref="B32:C32"/>
    <mergeCell ref="B31:C31"/>
    <mergeCell ref="B30:C30"/>
    <mergeCell ref="B28:C28"/>
    <mergeCell ref="B27:C27"/>
    <mergeCell ref="D3:F3"/>
  </mergeCells>
  <dataValidations count="36">
    <dataValidation type="list" allowBlank="1" showInputMessage="1" showErrorMessage="1" sqref="D4:F4 D44:F44" xr:uid="{538C633E-B020-44FA-955A-32758C8436E2}">
      <formula1>"VF,VM,VX, DB-5000"</formula1>
    </dataValidation>
    <dataValidation type="list" allowBlank="1" showInputMessage="1" showErrorMessage="1" sqref="D5:F5 D45:F45" xr:uid="{E22CA267-B94D-4B30-9589-852E8D60C285}">
      <formula1>"FRONT,WALK-IN,REAR"</formula1>
    </dataValidation>
    <dataValidation type="list" errorStyle="warning" allowBlank="1" showInputMessage="1" showErrorMessage="1" sqref="D6:F6 D46:F46" xr:uid="{0DDAADDE-892D-4E30-915F-DD13850F76F8}">
      <formula1>"FULL COLOR, MONOCHROME, Red-Green"</formula1>
    </dataValidation>
    <dataValidation type="list" errorStyle="warning" allowBlank="1" showInputMessage="1" showErrorMessage="1" sqref="D8:F8 D48:F48" xr:uid="{0419D4C4-8F27-4E9A-B575-0A8C5684F58B}">
      <formula1>"7X5,9X5,9X15,16X16,24X16, 18X18"</formula1>
    </dataValidation>
    <dataValidation type="list" errorStyle="warning" allowBlank="1" showInputMessage="1" showErrorMessage="1" sqref="D9:F9 D49:F49" xr:uid="{0B248DC9-A6C6-4AB8-9269-711BCF09644F}">
      <formula1>"20,34,46,66"</formula1>
    </dataValidation>
    <dataValidation type="list" allowBlank="1" showInputMessage="1" showErrorMessage="1" sqref="D12:F12 D52:F52" xr:uid="{69A4A4D8-EAA8-4731-8A9D-0AB293725FBF}">
      <formula1>"FULL MATRIX,LINE MATRIX"</formula1>
    </dataValidation>
    <dataValidation type="list" allowBlank="1" showInputMessage="1" showErrorMessage="1" sqref="D7:F7 D47:F47" xr:uid="{C1A1659E-AE5E-49B4-99BB-FC9F16B12D8F}">
      <formula1>"GEN 4 (24 VOLT BUS), ANTAIOS (DVX)"</formula1>
    </dataValidation>
    <dataValidation type="list" allowBlank="1" showInputMessage="1" showErrorMessage="1" sqref="O35 O75" xr:uid="{00000000-0002-0000-0000-000007000000}">
      <formula1>"DOOR SWITCH 2 (TC), "</formula1>
    </dataValidation>
    <dataValidation type="list" errorStyle="warning" allowBlank="1" showInputMessage="1" showErrorMessage="1" sqref="B36:C36" xr:uid="{8B776643-279A-4908-8D4B-360380D9AFE1}">
      <formula1>"--,DOOR SWITCH 2 (TC),'"</formula1>
    </dataValidation>
    <dataValidation type="list" allowBlank="1" showInputMessage="1" showErrorMessage="1" sqref="D31 D71" xr:uid="{17F86F90-4755-4BBC-B16C-9A47AD6697A6}">
      <formula1>"0,1,2, YES, NO"</formula1>
    </dataValidation>
    <dataValidation type="list" allowBlank="1" showInputMessage="1" showErrorMessage="1" sqref="D24 D64" xr:uid="{9983D432-C5DA-4662-A269-D13F6A057F15}">
      <formula1>"0,1"</formula1>
    </dataValidation>
    <dataValidation type="list" allowBlank="1" showInputMessage="1" showErrorMessage="1" sqref="D30 D70" xr:uid="{552D89CE-910D-4C2A-AC2D-C2850667E636}">
      <formula1>"YES,NO"</formula1>
    </dataValidation>
    <dataValidation type="list" errorStyle="warning" allowBlank="1" showInputMessage="1" showErrorMessage="1" sqref="D27:D29 D67:D69" xr:uid="{22D88420-7DB3-4399-BE35-3F3B649F22FF}">
      <formula1>"YES,NO"</formula1>
    </dataValidation>
    <dataValidation type="list" allowBlank="1" showInputMessage="1" showErrorMessage="1" sqref="B40:C40 B77:C77" xr:uid="{9D95D93F-1106-4683-AC31-5C7C82D8EFE7}">
      <formula1>"MINI DC I/O 6,'"</formula1>
    </dataValidation>
    <dataValidation type="list" errorStyle="warning" allowBlank="1" showInputMessage="1" showErrorMessage="1" sqref="D26 D66" xr:uid="{844DCB1B-1135-40F9-BFBB-7CB1D50566A1}">
      <formula1>"NO,1,2,3,4,5,6,7,8,9,10"</formula1>
    </dataValidation>
    <dataValidation type="list" errorStyle="warning" allowBlank="1" showInputMessage="1" showErrorMessage="1" sqref="D21 D61" xr:uid="{FDFF811A-538D-468C-8432-F3B1D5A53297}">
      <formula1>"NO,1,2,3,4,5,6,7,8"</formula1>
    </dataValidation>
    <dataValidation type="list" errorStyle="warning" allowBlank="1" showInputMessage="1" showErrorMessage="1" sqref="D32 D72" xr:uid="{EB97D327-9E2B-48FC-8AB4-ED6196ADC35B}">
      <formula1>"?,NO,1,2"</formula1>
    </dataValidation>
    <dataValidation type="list" errorStyle="warning" allowBlank="1" showInputMessage="1" showErrorMessage="1" sqref="F25 F65" xr:uid="{8DA91CE2-BC5B-4CD1-BA5E-419FC0102A9D}">
      <formula1>"'--,CAN,I/O"</formula1>
    </dataValidation>
    <dataValidation type="list" allowBlank="1" showInputMessage="1" showErrorMessage="1" sqref="F24 F64" xr:uid="{1A048B2E-9638-4CA9-92A7-551DC6BB515D}">
      <formula1>"?, CONNECT TO MODULE - YES, CONNECT TO MODULE - NO"</formula1>
    </dataValidation>
    <dataValidation type="list" allowBlank="1" showInputMessage="1" showErrorMessage="1" sqref="E31 E71" xr:uid="{3E376BDC-41A4-45C9-8451-A88127770176}">
      <formula1>"Alternate, Synchronize"</formula1>
    </dataValidation>
    <dataValidation type="list" errorStyle="warning" allowBlank="1" showInputMessage="1" showErrorMessage="1" sqref="D33:D34 D73:D74" xr:uid="{9C97C335-F31D-4769-8021-2FABFA6938F8}">
      <formula1>"?,Gen IV, PS Redundancy Board, Eltek Power on the Ground"</formula1>
    </dataValidation>
    <dataValidation type="list" errorStyle="warning" allowBlank="1" showInputMessage="1" showErrorMessage="1" sqref="D14:F14 D54:F54" xr:uid="{33932858-0D13-466C-B5A4-93080EA25382}">
      <formula1>"ROWS,BAYS"</formula1>
    </dataValidation>
    <dataValidation type="list" allowBlank="1" showInputMessage="1" showErrorMessage="1" sqref="F37" xr:uid="{AAB2C672-AAD5-43BC-8990-0EDD57F70283}">
      <formula1>"', Auxiliary, Default IP, Specify IP"</formula1>
    </dataValidation>
    <dataValidation type="list" allowBlank="1" showInputMessage="1" showErrorMessage="1" sqref="E38" xr:uid="{8CCF3F93-DF2E-431C-9DEC-040920C8D4DE}">
      <formula1>"', Serial,Ethernet"</formula1>
    </dataValidation>
    <dataValidation type="list" allowBlank="1" showInputMessage="1" showErrorMessage="1" sqref="E37" xr:uid="{5770FBE9-9127-4EF1-93A2-239ECA7075F3}">
      <formula1>"',1 Hour,2 Hour,3 Hour, 4 Hour,5 Hour"</formula1>
    </dataValidation>
    <dataValidation type="list" allowBlank="1" showInputMessage="1" sqref="C38" xr:uid="{B877167C-9080-4758-A047-EE42FFD40BB3}">
      <formula1>"',Control equipment,Entire display"</formula1>
    </dataValidation>
    <dataValidation type="list" errorStyle="warning" allowBlank="1" showInputMessage="1" showErrorMessage="1" sqref="C37" xr:uid="{A5C9464B-43EE-4A7A-82CC-459C918A3FC9}">
      <formula1>"',ALPHA FXM SERIES,TRIPPLITE,Generic UPS"</formula1>
    </dataValidation>
    <dataValidation type="list" allowBlank="1" showInputMessage="1" sqref="D37" xr:uid="{29BDF287-5668-44D5-96EC-EB84E7C381A6}">
      <formula1>"', 'By Brightness %, By Power"</formula1>
    </dataValidation>
    <dataValidation type="list" allowBlank="1" showInputMessage="1" sqref="D38" xr:uid="{8100747C-7EFD-479B-8E60-C6E3C5187CB2}">
      <formula1>"',Percent - 50%, Watts - 1800, Watts - 1100, Watts - 650"</formula1>
    </dataValidation>
    <dataValidation type="list" allowBlank="1" showInputMessage="1" showErrorMessage="1" sqref="B37:B38" xr:uid="{84518EE8-8F23-4A86-B94B-F836696BB4CA}">
      <formula1>"',UPS"</formula1>
    </dataValidation>
    <dataValidation type="list" errorStyle="warning" allowBlank="1" showInputMessage="1" showErrorMessage="1" sqref="D22:D23 D62:D63" xr:uid="{87CE7D83-06DD-4F83-A1B9-E3B46230779F}">
      <formula1>"YES, NO"</formula1>
    </dataValidation>
    <dataValidation type="list" allowBlank="1" showInputMessage="1" showErrorMessage="1" sqref="F22:F23 F62:F63" xr:uid="{6C81F1DB-F5FE-4FF2-9620-D8C822750D9B}">
      <formula1>"', Isolation Boards in Sign - Yes, Isolation Boards in Sign - No"</formula1>
    </dataValidation>
    <dataValidation type="list" errorStyle="warning" allowBlank="1" showInputMessage="1" sqref="C39 C76" xr:uid="{0830831F-A972-49C1-BC47-BC7D0DCEB309}">
      <formula1>"', Module Output - ?"</formula1>
    </dataValidation>
    <dataValidation type="list" allowBlank="1" showInputMessage="1" showErrorMessage="1" sqref="B39 B76" xr:uid="{D8AF5BE0-FAD9-4C54-AC75-CC4A9CA69286}">
      <formula1>"', ?, PS Redundancy Board"</formula1>
    </dataValidation>
    <dataValidation type="list" errorStyle="warning" allowBlank="1" showInputMessage="1" showErrorMessage="1" sqref="D25 D65" xr:uid="{5BC3A260-90C9-4FDE-A6F8-06D9B67817ED}">
      <formula1>"?,NO,1,2,3,4,5,6,7,8,9,10"</formula1>
    </dataValidation>
    <dataValidation type="list" allowBlank="1" showInputMessage="1" showErrorMessage="1" sqref="F21 F61" xr:uid="{3BFEE8B6-DDF2-47D5-A014-B563A93E58FD}">
      <formula1>"?, IN SIGN - YES, IN SIGN - NO"</formula1>
    </dataValidation>
  </dataValidations>
  <pageMargins left="0.25" right="0.25" top="0.75" bottom="0.75" header="0.3" footer="0.3"/>
  <pageSetup orientation="portrait" horizontalDpi="300" verticalDpi="3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ontrol System Config" ma:contentTypeID="0x010100A23B752744BEBA42997A3D2E24FEFEC300D9D184F6A3AFE14CB477970628D92D20" ma:contentTypeVersion="29" ma:contentTypeDescription="" ma:contentTypeScope="" ma:versionID="cb735e4661f2e142f6b2aec98ebaa228">
  <xsd:schema xmlns:xsd="http://www.w3.org/2001/XMLSchema" xmlns:xs="http://www.w3.org/2001/XMLSchema" xmlns:p="http://schemas.microsoft.com/office/2006/metadata/properties" xmlns:ns2="b479dd50-8d7e-4b78-9fb1-00cf65781f6b" xmlns:ns3="2cc016c5-161d-4d6b-a532-6cf687f4a3ab" xmlns:ns4="cdae4ca2-47b8-467c-a804-ebae05ca0c7f" targetNamespace="http://schemas.microsoft.com/office/2006/metadata/properties" ma:root="true" ma:fieldsID="9c4e8a1467eeb713cbc2b182a9cbfd98" ns2:_="" ns3:_="" ns4:_="">
    <xsd:import namespace="b479dd50-8d7e-4b78-9fb1-00cf65781f6b"/>
    <xsd:import namespace="2cc016c5-161d-4d6b-a532-6cf687f4a3ab"/>
    <xsd:import namespace="cdae4ca2-47b8-467c-a804-ebae05ca0c7f"/>
    <xsd:element name="properties">
      <xsd:complexType>
        <xsd:sequence>
          <xsd:element name="documentManagement">
            <xsd:complexType>
              <xsd:all>
                <xsd:element ref="ns2:_dlc_DocId" minOccurs="0"/>
                <xsd:element ref="ns2:_dlc_DocIdUrl" minOccurs="0"/>
                <xsd:element ref="ns2:_dlc_DocIdPersistId" minOccurs="0"/>
                <xsd:element ref="ns3:DocNumber" minOccurs="0"/>
                <xsd:element ref="ns3:Rev" minOccurs="0"/>
                <xsd:element ref="ns3:OrderProject_x0020_ID" minOccurs="0"/>
                <xsd:element ref="ns2:Notes1"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2:SharedWithUsers" minOccurs="0"/>
                <xsd:element ref="ns2:SharedWithDetails" minOccurs="0"/>
                <xsd:element ref="ns4:lcf76f155ced4ddcb4097134ff3c332f" minOccurs="0"/>
                <xsd:element ref="ns4:MediaServiceObjectDetectorVersions" minOccurs="0"/>
                <xsd:element ref="ns4:MediaServiceSearchProperties"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79dd50-8d7e-4b78-9fb1-00cf65781f6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Notes1" ma:index="14" nillable="true" ma:displayName="Notes" ma:internalName="Notes1">
      <xsd:simpleType>
        <xsd:restriction base="dms:Note">
          <xsd:maxLength value="255"/>
        </xsd:restriction>
      </xsd:simple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c016c5-161d-4d6b-a532-6cf687f4a3ab" elementFormDefault="qualified">
    <xsd:import namespace="http://schemas.microsoft.com/office/2006/documentManagement/types"/>
    <xsd:import namespace="http://schemas.microsoft.com/office/infopath/2007/PartnerControls"/>
    <xsd:element name="DocNumber" ma:index="11" nillable="true" ma:displayName="DocNumber" ma:internalName="DocNumber">
      <xsd:simpleType>
        <xsd:restriction base="dms:Text">
          <xsd:maxLength value="255"/>
        </xsd:restriction>
      </xsd:simpleType>
    </xsd:element>
    <xsd:element name="Rev" ma:index="12" nillable="true" ma:displayName="Rev" ma:description="Used for Windchill Revision data, Engingeering Docs Revision history, Manuals Revision history" ma:internalName="Rev">
      <xsd:simpleType>
        <xsd:restriction base="dms:Text">
          <xsd:maxLength value="10"/>
        </xsd:restriction>
      </xsd:simpleType>
    </xsd:element>
    <xsd:element name="OrderProject_x0020_ID" ma:index="13" nillable="true" ma:displayName="OrderProject ID" ma:description="Separate order or project numbers with a semicolon (;). Formatted as: P1234; B12345; C12345; 123456" ma:indexed="true" ma:internalName="OrderProject_x0020_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ae4ca2-47b8-467c-a804-ebae05ca0c7f"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a840d0e7-13b9-4b50-b439-205824bb2b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DateTaken" ma:index="28" nillable="true" ma:displayName="MediaServiceDateTaken" ma:descriptio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cdae4ca2-47b8-467c-a804-ebae05ca0c7f">
      <Terms xmlns="http://schemas.microsoft.com/office/infopath/2007/PartnerControls"/>
    </lcf76f155ced4ddcb4097134ff3c332f>
    <Notes1 xmlns="b479dd50-8d7e-4b78-9fb1-00cf65781f6b" xsi:nil="true"/>
    <OrderProject_x0020_ID xmlns="2cc016c5-161d-4d6b-a532-6cf687f4a3ab">C35251</OrderProject_x0020_ID>
    <DocNumber xmlns="2cc016c5-161d-4d6b-a532-6cf687f4a3ab">DD5899658</DocNumber>
    <Rev xmlns="2cc016c5-161d-4d6b-a532-6cf687f4a3ab">00</Rev>
    <_dlc_DocId xmlns="b479dd50-8d7e-4b78-9fb1-00cf65781f6b">75D2Y5VYC55K-1220653723-67471</_dlc_DocId>
    <_dlc_DocIdUrl xmlns="b479dd50-8d7e-4b78-9fb1-00cf65781f6b">
      <Url>https://daktronics.sharepoint.com/sites/docs-engineering/_layouts/15/DocIdRedir.aspx?ID=75D2Y5VYC55K-1220653723-67471</Url>
      <Description>75D2Y5VYC55K-1220653723-67471</Description>
    </_dlc_DocIdUrl>
  </documentManagement>
</p:properties>
</file>

<file path=customXml/itemProps1.xml><?xml version="1.0" encoding="utf-8"?>
<ds:datastoreItem xmlns:ds="http://schemas.openxmlformats.org/officeDocument/2006/customXml" ds:itemID="{2602388F-4C20-4F3D-A7FC-E5FE14768F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79dd50-8d7e-4b78-9fb1-00cf65781f6b"/>
    <ds:schemaRef ds:uri="2cc016c5-161d-4d6b-a532-6cf687f4a3ab"/>
    <ds:schemaRef ds:uri="cdae4ca2-47b8-467c-a804-ebae05ca0c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27A6D3-3240-4203-9B28-8174F25229D5}">
  <ds:schemaRefs>
    <ds:schemaRef ds:uri="http://schemas.microsoft.com/sharepoint/v3/contenttype/forms"/>
  </ds:schemaRefs>
</ds:datastoreItem>
</file>

<file path=customXml/itemProps3.xml><?xml version="1.0" encoding="utf-8"?>
<ds:datastoreItem xmlns:ds="http://schemas.openxmlformats.org/officeDocument/2006/customXml" ds:itemID="{1641F4DB-1CED-4641-B61F-8BCCEC5F4693}">
  <ds:schemaRefs>
    <ds:schemaRef ds:uri="http://schemas.microsoft.com/sharepoint/events"/>
  </ds:schemaRefs>
</ds:datastoreItem>
</file>

<file path=customXml/itemProps4.xml><?xml version="1.0" encoding="utf-8"?>
<ds:datastoreItem xmlns:ds="http://schemas.openxmlformats.org/officeDocument/2006/customXml" ds:itemID="{09EBFFDF-4511-4C10-A4A0-73553F70C8B4}">
  <ds:schemaRefs>
    <ds:schemaRef ds:uri="http://schemas.microsoft.com/office/2006/documentManagement/types"/>
    <ds:schemaRef ds:uri="http://purl.org/dc/terms/"/>
    <ds:schemaRef ds:uri="http://schemas.microsoft.com/office/infopath/2007/PartnerControls"/>
    <ds:schemaRef ds:uri="b479dd50-8d7e-4b78-9fb1-00cf65781f6b"/>
    <ds:schemaRef ds:uri="http://www.w3.org/XML/1998/namespace"/>
    <ds:schemaRef ds:uri="cdae4ca2-47b8-467c-a804-ebae05ca0c7f"/>
    <ds:schemaRef ds:uri="http://purl.org/dc/dcmitype/"/>
    <ds:schemaRef ds:uri="http://purl.org/dc/elements/1.1/"/>
    <ds:schemaRef ds:uri="http://schemas.openxmlformats.org/package/2006/metadata/core-properties"/>
    <ds:schemaRef ds:uri="2cc016c5-161d-4d6b-a532-6cf687f4a3ab"/>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C35251 Santa Clara Valley, Site Config, VM-1020-24X384 @1, VM-1020-24X208 @1</dc:title>
  <dc:subject/>
  <dc:creator>Dan Muzzey</dc:creator>
  <cp:keywords/>
  <dc:description/>
  <cp:lastModifiedBy>Will Tucker</cp:lastModifiedBy>
  <cp:revision/>
  <dcterms:created xsi:type="dcterms:W3CDTF">2017-03-27T20:46:42Z</dcterms:created>
  <dcterms:modified xsi:type="dcterms:W3CDTF">2026-06-04T21:46:59Z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0x010100A23B752744BEBA42997A3D2E24FEFEC300D9D184F6A3AFE14CB477970628D92D20</vt:lpwstr>
  </property>
  <property fmtid="{D5CDD505-2E9C-101B-9397-08002B2CF9AE}" pid="3" name="MediaServiceImageTags">
    <vt:lpwstr/>
  </property>
  <property fmtid="{D5CDD505-2E9C-101B-9397-08002B2CF9AE}" pid="4" name="_dlc_DocIdItemGuid">
    <vt:lpwstr>644ded73-581b-428d-8bff-b5fe0aa47c10</vt:lpwstr>
  </property>
  <property fmtid="{D5CDD505-2E9C-101B-9397-08002B2CF9AE}" pid="5" name="TaxCatchAll">
    <vt:lpwstr/>
  </property>
  <property fmtid="{D5CDD505-2E9C-101B-9397-08002B2CF9AE}" pid="6" name="p6044dcedc2a480099967f4ad32a0748">
    <vt:lpwstr/>
  </property>
  <property fmtid="{D5CDD505-2E9C-101B-9397-08002B2CF9AE}" pid="7" name="Languages">
    <vt:lpwstr/>
  </property>
</Properties>
</file>