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3" documentId="8_{74DB1D6D-2DD5-412F-95C1-2C224177EDB0}" xr6:coauthVersionLast="47" xr6:coauthVersionMax="47" xr10:uidLastSave="{C51B057D-83C5-4722-8B40-354D2356E3F8}"/>
  <bookViews>
    <workbookView xWindow="9510" yWindow="0" windowWidth="1939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D76" i="1"/>
  <c r="E39" i="1"/>
  <c r="D39" i="1"/>
  <c r="F36" i="1"/>
  <c r="E36" i="1"/>
  <c r="D36" i="1"/>
  <c r="F82" i="1" l="1"/>
  <c r="F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A7A8479D-D93C-4AF0-AEEB-CF67C052C989}">
      <text>
        <r>
          <rPr>
            <b/>
            <sz val="9"/>
            <color indexed="81"/>
            <rFont val="Tahoma"/>
            <family val="2"/>
          </rPr>
          <t>Pat Lilla:</t>
        </r>
        <r>
          <rPr>
            <sz val="9"/>
            <color indexed="81"/>
            <rFont val="Tahoma"/>
            <family val="2"/>
          </rPr>
          <t xml:space="preserve">
LINE is the light sensor on the Module.</t>
        </r>
      </text>
    </comment>
    <comment ref="F25" authorId="0" shapeId="0" xr:uid="{C71543BC-E267-4F09-9EA0-1E70F3B54648}">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63463B22-E421-45B1-A17E-874AE799454B}">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92ACCDDC-6063-457E-8025-0700CF996726}">
      <text>
        <r>
          <rPr>
            <b/>
            <sz val="9"/>
            <color indexed="81"/>
            <rFont val="Tahoma"/>
            <family val="2"/>
          </rPr>
          <t>Will Tucker:</t>
        </r>
        <r>
          <rPr>
            <sz val="9"/>
            <color indexed="81"/>
            <rFont val="Tahoma"/>
            <family val="2"/>
          </rPr>
          <t xml:space="preserve">
Gen 1 - No Fans</t>
        </r>
      </text>
    </comment>
    <comment ref="D31" authorId="1" shapeId="0" xr:uid="{6C43E1B7-9C59-4826-B993-5680C0BE4A7C}">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DD37AD5A-ACBC-4765-9011-46286085B4FB}">
      <text>
        <r>
          <rPr>
            <b/>
            <sz val="9"/>
            <color indexed="81"/>
            <rFont val="Tahoma"/>
            <family val="2"/>
          </rPr>
          <t>Will Tucker:</t>
        </r>
        <r>
          <rPr>
            <sz val="9"/>
            <color indexed="81"/>
            <rFont val="Tahoma"/>
            <family val="2"/>
          </rPr>
          <t xml:space="preserve">
GEN 1 - No Surges</t>
        </r>
      </text>
    </comment>
    <comment ref="D33" authorId="1" shapeId="0" xr:uid="{D34BD1B5-33DA-4092-A130-A66EC36DC4AE}">
      <text>
        <r>
          <rPr>
            <sz val="11"/>
            <color theme="1"/>
            <rFont val="Calibri"/>
            <family val="2"/>
            <scheme val="minor"/>
          </rPr>
          <t>Will Tucker:
P2183 - Select Gen IV - the PSRB options must be manually selected at this time.</t>
        </r>
      </text>
    </comment>
    <comment ref="D37" authorId="1" shapeId="0" xr:uid="{524BEDD0-0BF4-4D46-9462-98DE6FABCBBE}">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DC2F28E8-83AD-4FA9-A5D4-62BA7EE75CED}">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3BB4E1D1-6C0B-4126-9220-8CD02C1005C7}">
      <text>
        <r>
          <rPr>
            <b/>
            <sz val="9"/>
            <color indexed="81"/>
            <rFont val="Tahoma"/>
            <family val="2"/>
          </rPr>
          <t>Will Tucker:</t>
        </r>
        <r>
          <rPr>
            <sz val="9"/>
            <color indexed="81"/>
            <rFont val="Tahoma"/>
            <family val="2"/>
          </rPr>
          <t xml:space="preserve">
- Address will only change when the PSRBs are in a TC.</t>
        </r>
      </text>
    </comment>
    <comment ref="F39" authorId="1" shapeId="0" xr:uid="{27CF7B8E-8601-451C-A690-A84E808C25D7}">
      <text>
        <r>
          <rPr>
            <b/>
            <sz val="9"/>
            <color indexed="81"/>
            <rFont val="Tahoma"/>
            <family val="2"/>
          </rPr>
          <t>Will Tucker:</t>
        </r>
        <r>
          <rPr>
            <sz val="9"/>
            <color indexed="81"/>
            <rFont val="Tahoma"/>
            <family val="2"/>
          </rPr>
          <t xml:space="preserve">
PSRB location
- On Display Interface - In Sign
- VIP 1 - In TC</t>
        </r>
      </text>
    </comment>
    <comment ref="G44" authorId="0" shapeId="0" xr:uid="{08BED8FE-6C60-4BF5-83B9-C12397BF1062}">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2" authorId="1" shapeId="0" xr:uid="{81CBC039-5923-4EA0-B13D-F0039262C343}">
      <text>
        <r>
          <rPr>
            <b/>
            <sz val="9"/>
            <color indexed="81"/>
            <rFont val="Tahoma"/>
            <family val="2"/>
          </rPr>
          <t>Will Tucker:</t>
        </r>
        <r>
          <rPr>
            <sz val="9"/>
            <color indexed="81"/>
            <rFont val="Tahoma"/>
            <family val="2"/>
          </rPr>
          <t xml:space="preserve">
- P2183 VMs are full Matrix
- P1447 VMs would use Line Matrix.</t>
        </r>
      </text>
    </comment>
    <comment ref="C53" authorId="1" shapeId="0" xr:uid="{6493465A-1040-4E6D-9EEC-2B7CFB660A60}">
      <text>
        <r>
          <rPr>
            <b/>
            <sz val="9"/>
            <color indexed="81"/>
            <rFont val="Tahoma"/>
            <family val="2"/>
          </rPr>
          <t>Will Tucker:</t>
        </r>
        <r>
          <rPr>
            <sz val="9"/>
            <color indexed="81"/>
            <rFont val="Tahoma"/>
            <family val="2"/>
          </rPr>
          <t xml:space="preserve">
MUST USE ALIAS TO SIGN OPTION WHEN WE HAVE 1 VCB CONTROLLING 2 OR MORE SIGNS</t>
        </r>
      </text>
    </comment>
    <comment ref="D53" authorId="0" shapeId="0" xr:uid="{7956E778-AA53-4986-A126-54150383A030}">
      <text>
        <r>
          <rPr>
            <b/>
            <sz val="9"/>
            <color indexed="81"/>
            <rFont val="Tahoma"/>
            <family val="2"/>
          </rPr>
          <t>Pat Lilla:</t>
        </r>
        <r>
          <rPr>
            <sz val="9"/>
            <color indexed="81"/>
            <rFont val="Tahoma"/>
            <family val="2"/>
          </rPr>
          <t xml:space="preserve">
This is the quantity of VCB's in one sign.</t>
        </r>
      </text>
    </comment>
    <comment ref="D54" authorId="1" shapeId="0" xr:uid="{F16FC767-9098-4110-8433-979AF09D4F17}">
      <text>
        <r>
          <rPr>
            <b/>
            <sz val="9"/>
            <color indexed="81"/>
            <rFont val="Tahoma"/>
            <family val="2"/>
          </rPr>
          <t>Will Tucker:</t>
        </r>
        <r>
          <rPr>
            <sz val="9"/>
            <color indexed="81"/>
            <rFont val="Tahoma"/>
            <family val="2"/>
          </rPr>
          <t xml:space="preserve">
- P2183 VMs are by BAYS
- P1447 VMs are by ROWS</t>
        </r>
      </text>
    </comment>
    <comment ref="D58" authorId="0" shapeId="0" xr:uid="{13377BEE-D602-47E6-A117-F9FEA5916CFC}">
      <text>
        <r>
          <rPr>
            <b/>
            <sz val="9"/>
            <color indexed="81"/>
            <rFont val="Tahoma"/>
            <family val="2"/>
          </rPr>
          <t>Pat Lilla:</t>
        </r>
        <r>
          <rPr>
            <sz val="9"/>
            <color indexed="81"/>
            <rFont val="Tahoma"/>
            <family val="2"/>
          </rPr>
          <t xml:space="preserve">
LINE is the light sensor on the Module.</t>
        </r>
      </text>
    </comment>
    <comment ref="F65" authorId="0" shapeId="0" xr:uid="{C972AECA-E36D-4158-9A83-C604D71A1F7D}">
      <text>
        <r>
          <rPr>
            <b/>
            <sz val="9"/>
            <color indexed="81"/>
            <rFont val="Tahoma"/>
            <family val="2"/>
          </rPr>
          <t>Pat Lilla:</t>
        </r>
        <r>
          <rPr>
            <sz val="9"/>
            <color indexed="81"/>
            <rFont val="Tahoma"/>
            <family val="2"/>
          </rPr>
          <t xml:space="preserve">
- CAN used when VCB is in the sign.
- I/O used when VCB in the VCB Enclosure</t>
        </r>
      </text>
    </comment>
    <comment ref="D66" authorId="1" shapeId="0" xr:uid="{8B3BF753-B8D4-4026-AA5F-15AE440AFE61}">
      <text>
        <r>
          <rPr>
            <b/>
            <sz val="9"/>
            <color indexed="81"/>
            <rFont val="Tahoma"/>
            <family val="2"/>
          </rPr>
          <t>Will Tucker:</t>
        </r>
        <r>
          <rPr>
            <sz val="9"/>
            <color indexed="81"/>
            <rFont val="Tahoma"/>
            <family val="2"/>
          </rPr>
          <t xml:space="preserve">
- GEN I  (P1447) - No RPM
- GEN IV (P1447) - Has RPM
- P2183 - No RPM</t>
        </r>
      </text>
    </comment>
    <comment ref="D70" authorId="1" shapeId="0" xr:uid="{ED8AA5A5-C7EA-4A43-A964-51372C62F2A2}">
      <text>
        <r>
          <rPr>
            <b/>
            <sz val="9"/>
            <color indexed="81"/>
            <rFont val="Tahoma"/>
            <family val="2"/>
          </rPr>
          <t>Will Tucker:</t>
        </r>
        <r>
          <rPr>
            <sz val="9"/>
            <color indexed="81"/>
            <rFont val="Tahoma"/>
            <family val="2"/>
          </rPr>
          <t xml:space="preserve">
Gen 1 - No Fans</t>
        </r>
      </text>
    </comment>
    <comment ref="D71" authorId="1" shapeId="0" xr:uid="{0CC336A6-FFAF-4819-926B-08A06050DD23}">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2" authorId="1" shapeId="0" xr:uid="{41A9AE41-41AD-4EB6-937A-2550BDBB21D9}">
      <text>
        <r>
          <rPr>
            <b/>
            <sz val="9"/>
            <color indexed="81"/>
            <rFont val="Tahoma"/>
            <family val="2"/>
          </rPr>
          <t>Will Tucker:</t>
        </r>
        <r>
          <rPr>
            <sz val="9"/>
            <color indexed="81"/>
            <rFont val="Tahoma"/>
            <family val="2"/>
          </rPr>
          <t xml:space="preserve">
GEN 1 - No Surges</t>
        </r>
      </text>
    </comment>
    <comment ref="D73" authorId="1" shapeId="0" xr:uid="{90ACD4B5-6492-4775-B16E-E512BB27EC52}">
      <text>
        <r>
          <rPr>
            <sz val="11"/>
            <color theme="1"/>
            <rFont val="Calibri"/>
            <family val="2"/>
            <scheme val="minor"/>
          </rPr>
          <t>Will Tucker:
P2183 - Select Gen IV - the PSRB options must be manually selected at this time.</t>
        </r>
      </text>
    </comment>
    <comment ref="E76" authorId="1" shapeId="0" xr:uid="{78C3AFAD-D8E6-4B58-A709-661122286BA5}">
      <text>
        <r>
          <rPr>
            <b/>
            <sz val="9"/>
            <color indexed="81"/>
            <rFont val="Tahoma"/>
            <family val="2"/>
          </rPr>
          <t>Will Tucker:</t>
        </r>
        <r>
          <rPr>
            <sz val="9"/>
            <color indexed="81"/>
            <rFont val="Tahoma"/>
            <family val="2"/>
          </rPr>
          <t xml:space="preserve">
- Address will only change when the PSRBs are in a TC.</t>
        </r>
      </text>
    </comment>
    <comment ref="F76" authorId="1" shapeId="0" xr:uid="{367CBC93-B5DE-4949-8E06-25267AB56812}">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<sst xmlns="http://schemas.openxmlformats.org/spreadsheetml/2006/main" count="199" uniqueCount="80">
  <si>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</si>
  <si>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</si>
  <si>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</si>
  <si>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</si>
  <si>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</si>
  <si>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</si>
  <si>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</si>
  <si>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</si>
  <si>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</si>
  <si>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</si>
  <si>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</si>
  <si>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</si>
  <si>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</si>
  <si>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</si>
  <si>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</si>
  <si>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</si>
  <si>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</si>
  <si>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</si>
  <si>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</si>
  <si>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</si>
  <si>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</si>
  <si>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</si>
  <si>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</si>
  <si>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</si>
  <si>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</si>
  <si>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</si>
  <si>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</si>
  <si>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</si>
  <si>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</si>
  <si>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</si>
  <si>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</si>
  <si>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</si>
  <si>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</si>
  <si>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</si>
  <si>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</si>
  <si>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</si>
  <si>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</si>
  <si>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</si>
  <si>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</si>
  <si>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</si>
  <si>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</si>
  <si>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</si>
  <si>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</si>
  <si>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</si>
  <si>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</si>
  <si>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</si>
  <si>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</si>
  <si>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</si>
  <si>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UPS</t>
  </si>
  <si>
    <t>Generic UPS</t>
  </si>
  <si>
    <t>By Power</t>
  </si>
  <si>
    <t/>
  </si>
  <si>
    <t>Entire display</t>
  </si>
  <si>
    <t>PS Redundancy Board</t>
  </si>
  <si>
    <t>CUSTOM OPTIONS</t>
  </si>
  <si>
    <t>SYSTEM BACKUP FILES</t>
  </si>
  <si>
    <t>GUIDE - DD4832617</t>
  </si>
  <si>
    <t>TRANSLATION TABLE</t>
  </si>
  <si>
    <t>N/A</t>
  </si>
  <si>
    <t>CONTROLLER CONFIGURATION PACKAGE</t>
  </si>
  <si>
    <t>Reference Drawings</t>
  </si>
  <si>
    <t>Site Notes</t>
  </si>
  <si>
    <t>ER-5900133 / DD5900133</t>
  </si>
  <si>
    <t>DD5900194</t>
  </si>
  <si>
    <t>C35251 Santa Clara Valley, Site Config, VM-1020-24X384 @1, VM-1020-24X208 @2</t>
  </si>
  <si>
    <t>SYSTEM CONFIGURATION
VM-1020-24X384-20-RGB G5 @1</t>
  </si>
  <si>
    <t>FULL COLOR</t>
  </si>
  <si>
    <t>24X16</t>
  </si>
  <si>
    <t>CONNECT TO MODULE - NO</t>
  </si>
  <si>
    <t>Gen IV</t>
  </si>
  <si>
    <t>4 Hour</t>
  </si>
  <si>
    <t>Default IP</t>
  </si>
  <si>
    <t>Watts - 1800</t>
  </si>
  <si>
    <t>Ethernet</t>
  </si>
  <si>
    <t>Module Output - 5</t>
  </si>
  <si>
    <t>ON DISPLAY INTERFACE - 1ST</t>
  </si>
  <si>
    <t>SYSTEM CONFIGURATION
VM-1020-24X208-20-RGB G5 @1</t>
  </si>
  <si>
    <t>Module Output - 2</t>
  </si>
  <si>
    <t>2, 3</t>
  </si>
  <si>
    <t>DD5900234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</si>
</sst>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1"/>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63</v>
      </c>
      <c r="C1" s="39" t="s">
        <v>64</v>
      </c>
      <c r="D1" s="39"/>
      <c r="E1" s="39"/>
      <c r="F1" s="39"/>
      <c r="G1" s="15" t="s">
        <v>0</v>
      </c>
    </row>
    <row r="2" spans="2:7" ht="31.5" customHeight="1" thickBot="1" x14ac:dyDescent="0.3">
      <c r="B2" s="70" t="s">
        <v>65</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v>1</v>
      </c>
    </row>
    <row r="5" spans="2:7" x14ac:dyDescent="0.25">
      <c r="B5" s="40" t="s">
        <v>6</v>
      </c>
      <c r="C5" s="41"/>
      <c r="D5" s="41" t="s">
        <v>7</v>
      </c>
      <c r="E5" s="41"/>
      <c r="F5" s="48"/>
      <c r="G5" s="68"/>
    </row>
    <row r="6" spans="2:7" x14ac:dyDescent="0.25">
      <c r="B6" s="73" t="s">
        <v>8</v>
      </c>
      <c r="C6" s="10" t="s">
        <v>9</v>
      </c>
      <c r="D6" s="41" t="s">
        <v>66</v>
      </c>
      <c r="E6" s="41"/>
      <c r="F6" s="48"/>
      <c r="G6" s="68"/>
    </row>
    <row r="7" spans="2:7" x14ac:dyDescent="0.25">
      <c r="B7" s="73"/>
      <c r="C7" s="10" t="s">
        <v>10</v>
      </c>
      <c r="D7" s="41" t="s">
        <v>11</v>
      </c>
      <c r="E7" s="41"/>
      <c r="F7" s="48"/>
      <c r="G7" s="68"/>
    </row>
    <row r="8" spans="2:7" x14ac:dyDescent="0.25">
      <c r="B8" s="73"/>
      <c r="C8" s="10" t="s">
        <v>12</v>
      </c>
      <c r="D8" s="41" t="s">
        <v>67</v>
      </c>
      <c r="E8" s="41"/>
      <c r="F8" s="48"/>
      <c r="G8" s="68"/>
    </row>
    <row r="9" spans="2:7" x14ac:dyDescent="0.25">
      <c r="B9" s="73"/>
      <c r="C9" s="10" t="s">
        <v>13</v>
      </c>
      <c r="D9" s="46">
        <v>20</v>
      </c>
      <c r="E9" s="46"/>
      <c r="F9" s="47"/>
      <c r="G9" s="68"/>
    </row>
    <row r="10" spans="2:7" x14ac:dyDescent="0.25">
      <c r="B10" s="40" t="s">
        <v>14</v>
      </c>
      <c r="C10" s="41"/>
      <c r="D10" s="46">
        <v>96</v>
      </c>
      <c r="E10" s="46"/>
      <c r="F10" s="47"/>
      <c r="G10" s="68"/>
    </row>
    <row r="11" spans="2:7" x14ac:dyDescent="0.25">
      <c r="B11" s="40" t="s">
        <v>15</v>
      </c>
      <c r="C11" s="41"/>
      <c r="D11" s="46">
        <v>384</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v>1</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68</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69</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x14ac:dyDescent="0.25">
      <c r="B36" s="63" t="s">
        <v>47</v>
      </c>
      <c r="C36" s="64"/>
      <c r="D36" s="24">
        <f>IF(B36="DOOR SWITCH 2 (TC)",1,"N/A")</f>
        <v>1</v>
      </c>
      <c r="E36" s="24">
        <f>IF(B36="DOOR SWITCH 2 (TC)",1,"N/A")</f>
        <v>1</v>
      </c>
      <c r="F36" s="37" t="str">
        <f>IF(B36="DOOR SWITCH 2 (TC)","VIP 1","N/A")</f>
        <v>VIP 1</v>
      </c>
      <c r="G36" s="51"/>
    </row>
    <row r="37" spans="2:7" x14ac:dyDescent="0.25">
      <c r="B37" s="59" t="s">
        <v>48</v>
      </c>
      <c r="C37" s="16" t="s">
        <v>49</v>
      </c>
      <c r="D37" s="17" t="s">
        <v>50</v>
      </c>
      <c r="E37" s="17" t="s">
        <v>70</v>
      </c>
      <c r="F37" s="18" t="s">
        <v>71</v>
      </c>
      <c r="G37" s="51"/>
    </row>
    <row r="38" spans="2:7" x14ac:dyDescent="0.25">
      <c r="B38" s="59"/>
      <c r="C38" s="17" t="s">
        <v>52</v>
      </c>
      <c r="D38" s="19" t="s">
        <v>72</v>
      </c>
      <c r="E38" s="17" t="s">
        <v>73</v>
      </c>
      <c r="F38" s="18"/>
      <c r="G38" s="51"/>
    </row>
    <row r="39" spans="2:7" x14ac:dyDescent="0.25">
      <c r="B39" s="29" t="s">
        <v>53</v>
      </c>
      <c r="C39" s="11" t="s">
        <v>74</v>
      </c>
      <c r="D39" s="11" t="str">
        <f>IF(B39="PS Redundancy Board","I/O Board Outputs - NO"," ")</f>
        <v>I/O Board Outputs - NO</v>
      </c>
      <c r="E39" s="11" t="str">
        <f>IF(B39="PS Redundancy Board","Sensor Address -1"," ")</f>
        <v>Sensor Address -1</v>
      </c>
      <c r="F39" s="37" t="s">
        <v>75</v>
      </c>
      <c r="G39" s="51"/>
    </row>
    <row r="40" spans="2:7" ht="15.75" thickBot="1" x14ac:dyDescent="0.3">
      <c r="B40" s="53" t="s">
        <v>51</v>
      </c>
      <c r="C40" s="54"/>
      <c r="D40" s="9"/>
      <c r="E40" s="9"/>
      <c r="F40" s="38"/>
      <c r="G40" s="52"/>
    </row>
    <row r="41" spans="2:7" ht="15.75" thickBot="1" x14ac:dyDescent="0.3">
      <c r="C41" s="30"/>
      <c r="D41" s="30"/>
      <c r="E41" s="31"/>
      <c r="F41" s="32"/>
      <c r="G41" s="15"/>
    </row>
    <row r="42" spans="2:7" ht="31.5" customHeight="1" thickBot="1" x14ac:dyDescent="0.3">
      <c r="B42" s="70" t="s">
        <v>76</v>
      </c>
      <c r="C42" s="61"/>
      <c r="D42" s="61"/>
      <c r="E42" s="61"/>
      <c r="F42" s="62"/>
      <c r="G42" s="65" t="s">
        <v>1</v>
      </c>
    </row>
    <row r="43" spans="2:7" ht="15.75" thickBot="1" x14ac:dyDescent="0.3">
      <c r="B43" s="44" t="s">
        <v>2</v>
      </c>
      <c r="C43" s="45"/>
      <c r="D43" s="45" t="s">
        <v>3</v>
      </c>
      <c r="E43" s="45"/>
      <c r="F43" s="49"/>
      <c r="G43" s="66"/>
    </row>
    <row r="44" spans="2:7" x14ac:dyDescent="0.25">
      <c r="B44" s="40" t="s">
        <v>4</v>
      </c>
      <c r="C44" s="41"/>
      <c r="D44" s="41" t="s">
        <v>5</v>
      </c>
      <c r="E44" s="41"/>
      <c r="F44" s="48"/>
      <c r="G44" s="67" t="s">
        <v>78</v>
      </c>
    </row>
    <row r="45" spans="2:7" x14ac:dyDescent="0.25">
      <c r="B45" s="40" t="s">
        <v>6</v>
      </c>
      <c r="C45" s="41"/>
      <c r="D45" s="41" t="s">
        <v>7</v>
      </c>
      <c r="E45" s="41"/>
      <c r="F45" s="48"/>
      <c r="G45" s="68"/>
    </row>
    <row r="46" spans="2:7" x14ac:dyDescent="0.25">
      <c r="B46" s="73" t="s">
        <v>8</v>
      </c>
      <c r="C46" s="10" t="s">
        <v>9</v>
      </c>
      <c r="D46" s="41" t="s">
        <v>66</v>
      </c>
      <c r="E46" s="41"/>
      <c r="F46" s="48"/>
      <c r="G46" s="68"/>
    </row>
    <row r="47" spans="2:7" x14ac:dyDescent="0.25">
      <c r="B47" s="73"/>
      <c r="C47" s="10" t="s">
        <v>10</v>
      </c>
      <c r="D47" s="41" t="s">
        <v>11</v>
      </c>
      <c r="E47" s="41"/>
      <c r="F47" s="48"/>
      <c r="G47" s="68"/>
    </row>
    <row r="48" spans="2:7" x14ac:dyDescent="0.25">
      <c r="B48" s="73"/>
      <c r="C48" s="10" t="s">
        <v>12</v>
      </c>
      <c r="D48" s="41" t="s">
        <v>67</v>
      </c>
      <c r="E48" s="41"/>
      <c r="F48" s="48"/>
      <c r="G48" s="68"/>
    </row>
    <row r="49" spans="2:7" x14ac:dyDescent="0.25">
      <c r="B49" s="73"/>
      <c r="C49" s="10" t="s">
        <v>13</v>
      </c>
      <c r="D49" s="46">
        <v>20</v>
      </c>
      <c r="E49" s="46"/>
      <c r="F49" s="47"/>
      <c r="G49" s="68"/>
    </row>
    <row r="50" spans="2:7" x14ac:dyDescent="0.25">
      <c r="B50" s="40" t="s">
        <v>14</v>
      </c>
      <c r="C50" s="41"/>
      <c r="D50" s="46">
        <v>24</v>
      </c>
      <c r="E50" s="46"/>
      <c r="F50" s="47"/>
      <c r="G50" s="68"/>
    </row>
    <row r="51" spans="2:7" x14ac:dyDescent="0.25">
      <c r="B51" s="40" t="s">
        <v>15</v>
      </c>
      <c r="C51" s="41"/>
      <c r="D51" s="46">
        <v>208</v>
      </c>
      <c r="E51" s="46"/>
      <c r="F51" s="47"/>
      <c r="G51" s="68"/>
    </row>
    <row r="52" spans="2:7" x14ac:dyDescent="0.25">
      <c r="B52" s="40" t="s">
        <v>16</v>
      </c>
      <c r="C52" s="41"/>
      <c r="D52" s="41" t="s">
        <v>17</v>
      </c>
      <c r="E52" s="41"/>
      <c r="F52" s="48"/>
      <c r="G52" s="68"/>
    </row>
    <row r="53" spans="2:7" x14ac:dyDescent="0.25">
      <c r="B53" s="33" t="s">
        <v>18</v>
      </c>
      <c r="C53" s="10"/>
      <c r="D53" s="46">
        <v>1</v>
      </c>
      <c r="E53" s="46"/>
      <c r="F53" s="47"/>
      <c r="G53" s="68"/>
    </row>
    <row r="54" spans="2:7" ht="15.75" thickBot="1" x14ac:dyDescent="0.3">
      <c r="B54" s="42" t="s">
        <v>19</v>
      </c>
      <c r="C54" s="43"/>
      <c r="D54" s="71" t="s">
        <v>20</v>
      </c>
      <c r="E54" s="71"/>
      <c r="F54" s="72"/>
      <c r="G54" s="69"/>
    </row>
    <row r="55" spans="2:7" ht="15.75" thickBot="1" x14ac:dyDescent="0.3"/>
    <row r="56" spans="2:7" ht="15.75" thickBot="1" x14ac:dyDescent="0.3">
      <c r="B56" s="60" t="s">
        <v>21</v>
      </c>
      <c r="C56" s="61"/>
      <c r="D56" s="61"/>
      <c r="E56" s="61"/>
      <c r="F56" s="62"/>
      <c r="G56" s="67" t="s">
        <v>78</v>
      </c>
    </row>
    <row r="57" spans="2:7" x14ac:dyDescent="0.25">
      <c r="B57" s="44" t="s">
        <v>2</v>
      </c>
      <c r="C57" s="45"/>
      <c r="D57" s="26" t="s">
        <v>3</v>
      </c>
      <c r="E57" s="26" t="s">
        <v>22</v>
      </c>
      <c r="F57" s="27" t="s">
        <v>23</v>
      </c>
      <c r="G57" s="68"/>
    </row>
    <row r="58" spans="2:7" x14ac:dyDescent="0.25">
      <c r="B58" s="40" t="s">
        <v>24</v>
      </c>
      <c r="C58" s="41"/>
      <c r="D58" s="10" t="s">
        <v>25</v>
      </c>
      <c r="E58" s="10" t="s">
        <v>26</v>
      </c>
      <c r="F58" s="12" t="s">
        <v>27</v>
      </c>
      <c r="G58" s="68"/>
    </row>
    <row r="59" spans="2:7" x14ac:dyDescent="0.25">
      <c r="B59" s="40" t="s">
        <v>28</v>
      </c>
      <c r="C59" s="41"/>
      <c r="D59" s="10" t="s">
        <v>8</v>
      </c>
      <c r="E59" s="10" t="s">
        <v>26</v>
      </c>
      <c r="F59" s="12" t="s">
        <v>27</v>
      </c>
      <c r="G59" s="68"/>
    </row>
    <row r="60" spans="2:7" x14ac:dyDescent="0.25">
      <c r="B60" s="40" t="s">
        <v>29</v>
      </c>
      <c r="C60" s="41"/>
      <c r="D60" s="10" t="s">
        <v>30</v>
      </c>
      <c r="E60" s="11" t="s">
        <v>31</v>
      </c>
      <c r="F60" s="13" t="s">
        <v>31</v>
      </c>
      <c r="G60" s="68"/>
    </row>
    <row r="61" spans="2:7" x14ac:dyDescent="0.25">
      <c r="B61" s="40" t="s">
        <v>32</v>
      </c>
      <c r="C61" s="41"/>
      <c r="D61" s="24" t="s">
        <v>30</v>
      </c>
      <c r="E61" s="24" t="s">
        <v>31</v>
      </c>
      <c r="F61" s="13"/>
      <c r="G61" s="68"/>
    </row>
    <row r="62" spans="2:7" x14ac:dyDescent="0.25">
      <c r="B62" s="40" t="s">
        <v>33</v>
      </c>
      <c r="C62" s="41"/>
      <c r="D62" s="24" t="s">
        <v>30</v>
      </c>
      <c r="E62" s="24"/>
      <c r="F62" s="12"/>
      <c r="G62" s="68"/>
    </row>
    <row r="63" spans="2:7" x14ac:dyDescent="0.25">
      <c r="B63" s="40" t="s">
        <v>34</v>
      </c>
      <c r="C63" s="41"/>
      <c r="D63" s="24" t="s">
        <v>30</v>
      </c>
      <c r="E63" s="24"/>
      <c r="F63" s="12"/>
      <c r="G63" s="68"/>
    </row>
    <row r="64" spans="2:7" x14ac:dyDescent="0.25">
      <c r="B64" s="40" t="s">
        <v>35</v>
      </c>
      <c r="C64" s="41"/>
      <c r="D64" s="24">
        <v>1</v>
      </c>
      <c r="E64" s="24" t="s">
        <v>31</v>
      </c>
      <c r="F64" s="13" t="s">
        <v>68</v>
      </c>
      <c r="G64" s="68"/>
    </row>
    <row r="65" spans="2:7" x14ac:dyDescent="0.25">
      <c r="B65" s="40" t="s">
        <v>36</v>
      </c>
      <c r="C65" s="41"/>
      <c r="D65" s="24" t="s">
        <v>30</v>
      </c>
      <c r="E65" s="24" t="s">
        <v>31</v>
      </c>
      <c r="F65" s="13"/>
      <c r="G65" s="68"/>
    </row>
    <row r="66" spans="2:7" x14ac:dyDescent="0.25">
      <c r="B66" s="40" t="s">
        <v>37</v>
      </c>
      <c r="C66" s="41"/>
      <c r="D66" s="24" t="s">
        <v>30</v>
      </c>
      <c r="E66" s="24" t="s">
        <v>31</v>
      </c>
      <c r="F66" s="13" t="s">
        <v>31</v>
      </c>
      <c r="G66" s="68"/>
    </row>
    <row r="67" spans="2:7" x14ac:dyDescent="0.25">
      <c r="B67" s="40" t="s">
        <v>38</v>
      </c>
      <c r="C67" s="41"/>
      <c r="D67" s="25" t="s">
        <v>30</v>
      </c>
      <c r="E67" s="24" t="s">
        <v>31</v>
      </c>
      <c r="F67" s="13" t="s">
        <v>31</v>
      </c>
      <c r="G67" s="68"/>
    </row>
    <row r="68" spans="2:7" x14ac:dyDescent="0.25">
      <c r="B68" s="40" t="s">
        <v>39</v>
      </c>
      <c r="C68" s="41"/>
      <c r="D68" s="25" t="s">
        <v>30</v>
      </c>
      <c r="E68" s="24" t="s">
        <v>31</v>
      </c>
      <c r="F68" s="13" t="s">
        <v>31</v>
      </c>
      <c r="G68" s="68"/>
    </row>
    <row r="69" spans="2:7" x14ac:dyDescent="0.25">
      <c r="B69" s="40" t="s">
        <v>40</v>
      </c>
      <c r="C69" s="41"/>
      <c r="D69" s="25" t="s">
        <v>30</v>
      </c>
      <c r="E69" s="24" t="s">
        <v>31</v>
      </c>
      <c r="F69" s="13" t="s">
        <v>31</v>
      </c>
      <c r="G69" s="68"/>
    </row>
    <row r="70" spans="2:7" x14ac:dyDescent="0.25">
      <c r="B70" s="40" t="s">
        <v>41</v>
      </c>
      <c r="C70" s="41"/>
      <c r="D70" s="25" t="s">
        <v>42</v>
      </c>
      <c r="E70" s="24" t="s">
        <v>31</v>
      </c>
      <c r="F70" s="13" t="s">
        <v>31</v>
      </c>
      <c r="G70" s="68"/>
    </row>
    <row r="71" spans="2:7" x14ac:dyDescent="0.25">
      <c r="B71" s="40" t="s">
        <v>43</v>
      </c>
      <c r="C71" s="41"/>
      <c r="D71" s="24" t="s">
        <v>30</v>
      </c>
      <c r="E71" s="24" t="s">
        <v>31</v>
      </c>
      <c r="F71" s="13" t="s">
        <v>31</v>
      </c>
      <c r="G71" s="68"/>
    </row>
    <row r="72" spans="2:7" x14ac:dyDescent="0.25">
      <c r="B72" s="40" t="s">
        <v>44</v>
      </c>
      <c r="C72" s="41"/>
      <c r="D72" s="24">
        <v>1</v>
      </c>
      <c r="E72" s="24" t="s">
        <v>31</v>
      </c>
      <c r="F72" s="13" t="s">
        <v>31</v>
      </c>
      <c r="G72" s="68"/>
    </row>
    <row r="73" spans="2:7" ht="15.75" thickBot="1" x14ac:dyDescent="0.3">
      <c r="B73" s="42" t="s">
        <v>45</v>
      </c>
      <c r="C73" s="43"/>
      <c r="D73" s="28" t="s">
        <v>69</v>
      </c>
      <c r="E73" s="28"/>
      <c r="F73" s="14"/>
      <c r="G73" s="69"/>
    </row>
    <row r="74" spans="2:7" ht="15.75" thickBot="1" x14ac:dyDescent="0.3">
      <c r="B74" s="20"/>
      <c r="C74" s="20"/>
      <c r="D74" s="21"/>
      <c r="E74" s="21"/>
      <c r="F74" s="22"/>
      <c r="G74" s="23"/>
    </row>
    <row r="75" spans="2:7" x14ac:dyDescent="0.25">
      <c r="B75" s="57" t="s">
        <v>46</v>
      </c>
      <c r="C75" s="58"/>
      <c r="D75" s="58"/>
      <c r="E75" s="58"/>
      <c r="F75" s="58"/>
      <c r="G75" s="50" t="s">
        <v>78</v>
      </c>
    </row>
    <row r="76" spans="2:7" x14ac:dyDescent="0.25">
      <c r="B76" s="29" t="s">
        <v>53</v>
      </c>
      <c r="C76" s="11" t="s">
        <v>77</v>
      </c>
      <c r="D76" s="11" t="str">
        <f>IF(B76="PS Redundancy Board","I/O Board Outputs - NO"," ")</f>
        <v>I/O Board Outputs - NO</v>
      </c>
      <c r="E76" s="11" t="str">
        <f>IF(B76="PS Redundancy Board","Sensor Address -1"," ")</f>
        <v>Sensor Address -1</v>
      </c>
      <c r="F76" s="37" t="s">
        <v>75</v>
      </c>
      <c r="G76" s="51"/>
    </row>
    <row r="77" spans="2:7" ht="15.75" thickBot="1" x14ac:dyDescent="0.3">
      <c r="B77" s="53" t="s">
        <v>51</v>
      </c>
      <c r="C77" s="54"/>
      <c r="D77" s="9"/>
      <c r="E77" s="9"/>
      <c r="F77" s="38"/>
      <c r="G77" s="52"/>
    </row>
    <row r="78" spans="2:7" ht="15.75" thickBot="1" x14ac:dyDescent="0.3">
      <c r="C78" s="30"/>
      <c r="D78" s="30"/>
      <c r="E78" s="31"/>
      <c r="F78" s="32"/>
      <c r="G78" s="15"/>
    </row>
    <row r="79" spans="2:7" ht="15.75" thickBot="1" x14ac:dyDescent="0.3">
      <c r="B79" s="60" t="s">
        <v>54</v>
      </c>
      <c r="C79" s="61"/>
      <c r="D79" s="61"/>
      <c r="E79" s="61"/>
      <c r="F79" s="62"/>
      <c r="G79" s="50"/>
    </row>
    <row r="80" spans="2:7" x14ac:dyDescent="0.25">
      <c r="B80" s="55" t="s">
        <v>55</v>
      </c>
      <c r="C80" s="56"/>
      <c r="D80" s="56"/>
      <c r="E80" s="34" t="s">
        <v>79</v>
      </c>
      <c r="F80" s="36" t="s">
        <v>56</v>
      </c>
      <c r="G80" s="51"/>
    </row>
    <row r="81" spans="2:7" x14ac:dyDescent="0.25">
      <c r="B81" s="40" t="s">
        <v>57</v>
      </c>
      <c r="C81" s="41"/>
      <c r="D81" s="41"/>
      <c r="E81" s="11" t="s">
        <v>62</v>
      </c>
      <c r="F81" s="13" t="str">
        <f>IF(E81="N/A", " ", "GUIDE - DD3513398")</f>
        <v>GUIDE - DD3513398</v>
      </c>
      <c r="G81" s="51"/>
    </row>
    <row r="82" spans="2:7" ht="15.75" thickBot="1" x14ac:dyDescent="0.3">
      <c r="B82" s="42" t="s">
        <v>59</v>
      </c>
      <c r="C82" s="43"/>
      <c r="D82" s="43"/>
      <c r="E82" s="35" t="s">
        <v>58</v>
      </c>
      <c r="F82" s="14" t="str">
        <f>IF(E82="N/A", " ", "GUIDE - DD3350029")</f>
        <v xml:space="preserve"> </v>
      </c>
      <c r="G82" s="52"/>
    </row>
    <row r="83" spans="2:7" x14ac:dyDescent="0.25">
      <c r="C83" s="30"/>
      <c r="D83" s="30"/>
      <c r="E83" s="31"/>
      <c r="F83" s="32"/>
      <c r="G83" s="15"/>
    </row>
    <row r="84" spans="2:7" ht="15.75" thickBot="1" x14ac:dyDescent="0.3"/>
    <row r="85" spans="2:7" x14ac:dyDescent="0.25">
      <c r="B85" s="7" t="s">
        <v>60</v>
      </c>
      <c r="C85" s="8"/>
      <c r="D85" s="8"/>
      <c r="E85" s="8"/>
      <c r="F85" s="8"/>
      <c r="G85" s="1"/>
    </row>
    <row r="86" spans="2:7" x14ac:dyDescent="0.25">
      <c r="B86" s="3"/>
      <c r="G86" s="2"/>
    </row>
    <row r="87" spans="2:7" x14ac:dyDescent="0.25">
      <c r="B87" s="3"/>
      <c r="G87" s="2"/>
    </row>
    <row r="88" spans="2:7" x14ac:dyDescent="0.25">
      <c r="B88" s="3"/>
      <c r="G88" s="2"/>
    </row>
    <row r="89" spans="2:7" x14ac:dyDescent="0.25">
      <c r="B89" s="3"/>
      <c r="G89" s="2"/>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ht="15.75" thickBot="1" x14ac:dyDescent="0.3">
      <c r="B99" s="4"/>
      <c r="C99" s="5"/>
      <c r="D99" s="5"/>
      <c r="E99" s="5"/>
      <c r="F99" s="5"/>
      <c r="G99" s="6"/>
    </row>
    <row r="101" spans="2:7" x14ac:dyDescent="0.25">
      <c r="B101" t="s">
        <v>61</v>
      </c>
    </row>
  </sheetData>
  <mergeCells count="98">
    <mergeCell ref="G75:G77"/>
    <mergeCell ref="B77:C77"/>
    <mergeCell ref="B72:C72"/>
    <mergeCell ref="B42:F42"/>
    <mergeCell ref="G42:G43"/>
    <mergeCell ref="G44:G54"/>
    <mergeCell ref="B45:C45"/>
    <mergeCell ref="B46:B49"/>
    <mergeCell ref="B52:C52"/>
    <mergeCell ref="B54:C54"/>
    <mergeCell ref="D54:F54"/>
    <mergeCell ref="B56:F56"/>
    <mergeCell ref="G56:G73"/>
    <mergeCell ref="B73:C73"/>
    <mergeCell ref="B75:F75"/>
    <mergeCell ref="B67:C67"/>
    <mergeCell ref="B68:C68"/>
    <mergeCell ref="B69:C69"/>
    <mergeCell ref="B70:C70"/>
    <mergeCell ref="B71:C71"/>
    <mergeCell ref="D52:F52"/>
    <mergeCell ref="D53:F53"/>
    <mergeCell ref="B57:C57"/>
    <mergeCell ref="B58:C58"/>
    <mergeCell ref="B59:C59"/>
    <mergeCell ref="B60:C60"/>
    <mergeCell ref="B61:C61"/>
    <mergeCell ref="B62:C62"/>
    <mergeCell ref="B63:C63"/>
    <mergeCell ref="B64:C64"/>
    <mergeCell ref="B65:C65"/>
    <mergeCell ref="B66:C66"/>
    <mergeCell ref="B43:C43"/>
    <mergeCell ref="D43:F43"/>
    <mergeCell ref="B44:C44"/>
    <mergeCell ref="D44:F44"/>
    <mergeCell ref="D45:F45"/>
    <mergeCell ref="D46:F46"/>
    <mergeCell ref="D47:F47"/>
    <mergeCell ref="D48:F48"/>
    <mergeCell ref="D49:F49"/>
    <mergeCell ref="B50:C50"/>
    <mergeCell ref="D50:F50"/>
    <mergeCell ref="B51:C51"/>
    <mergeCell ref="D51:F51"/>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79:G82"/>
    <mergeCell ref="B40:C40"/>
    <mergeCell ref="B80:D80"/>
    <mergeCell ref="B35:F35"/>
    <mergeCell ref="B37:B38"/>
    <mergeCell ref="B82:D82"/>
    <mergeCell ref="B79:F79"/>
    <mergeCell ref="B81:D81"/>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D44:F44" xr:uid="{538C633E-B020-44FA-955A-32758C8436E2}">
      <formula1>"VF,VM,VX, DB-5000"</formula1>
    </dataValidation>
    <dataValidation type="list" allowBlank="1" showInputMessage="1" showErrorMessage="1" sqref="D5:F5 D45:F45" xr:uid="{E22CA267-B94D-4B30-9589-852E8D60C285}">
      <formula1>"FRONT,WALK-IN,REAR"</formula1>
    </dataValidation>
    <dataValidation type="list" errorStyle="warning" allowBlank="1" showInputMessage="1" showErrorMessage="1" sqref="D6:F6 D46:F46" xr:uid="{0DDAADDE-892D-4E30-915F-DD13850F76F8}">
      <formula1>"FULL COLOR, MONOCHROME, Red-Green"</formula1>
    </dataValidation>
    <dataValidation type="list" errorStyle="warning" allowBlank="1" showInputMessage="1" showErrorMessage="1" sqref="D8:F8 D48:F48" xr:uid="{0419D4C4-8F27-4E9A-B575-0A8C5684F58B}">
      <formula1>"7X5,9X5,9X15,16X16,24X16, 18X18"</formula1>
    </dataValidation>
    <dataValidation type="list" errorStyle="warning" allowBlank="1" showInputMessage="1" showErrorMessage="1" sqref="D9:F9 D49:F49" xr:uid="{0B248DC9-A6C6-4AB8-9269-711BCF09644F}">
      <formula1>"20,34,46,66"</formula1>
    </dataValidation>
    <dataValidation type="list" allowBlank="1" showInputMessage="1" showErrorMessage="1" sqref="D12:F12 D52:F52" xr:uid="{69A4A4D8-EAA8-4731-8A9D-0AB293725FBF}">
      <formula1>"FULL MATRIX,LINE MATRIX"</formula1>
    </dataValidation>
    <dataValidation type="list" allowBlank="1" showInputMessage="1" showErrorMessage="1" sqref="D7:F7 D47:F47" xr:uid="{C1A1659E-AE5E-49B4-99BB-FC9F16B12D8F}">
      <formula1>"GEN 4 (24 VOLT BUS), ANTAIOS (DVX)"</formula1>
    </dataValidation>
    <dataValidation type="list" allowBlank="1" showInputMessage="1" showErrorMessage="1" sqref="O35 O75" xr:uid="{00000000-0002-0000-0000-000007000000}">
      <formula1>"DOOR SWITCH 2 (TC), "</formula1>
    </dataValidation>
    <dataValidation type="list" errorStyle="warning" allowBlank="1" showInputMessage="1" showErrorMessage="1" sqref="B36:C36" xr:uid="{A37C347E-7D6D-43D5-B356-7FEB9FC624AE}">
      <formula1>"--,DOOR SWITCH 2 (TC),'"</formula1>
    </dataValidation>
    <dataValidation type="list" allowBlank="1" showInputMessage="1" showErrorMessage="1" sqref="D31 D71" xr:uid="{53AED88E-2353-43FB-B6B6-4AB935E9E697}">
      <formula1>"0,1,2, YES, NO"</formula1>
    </dataValidation>
    <dataValidation type="list" allowBlank="1" showInputMessage="1" showErrorMessage="1" sqref="D24 D64" xr:uid="{0B1EB226-239F-4D36-B9F9-5ABAF3ADB799}">
      <formula1>"0,1"</formula1>
    </dataValidation>
    <dataValidation type="list" allowBlank="1" showInputMessage="1" showErrorMessage="1" sqref="D30 D70" xr:uid="{6DCD9B96-8F94-467B-A804-8010E6AF532E}">
      <formula1>"YES,NO"</formula1>
    </dataValidation>
    <dataValidation type="list" errorStyle="warning" allowBlank="1" showInputMessage="1" showErrorMessage="1" sqref="D27:D29 D67:D69" xr:uid="{AFD5D6D6-9E09-4ADE-8DFE-2D7681599ED9}">
      <formula1>"YES,NO"</formula1>
    </dataValidation>
    <dataValidation type="list" allowBlank="1" showInputMessage="1" showErrorMessage="1" sqref="B40:C40 B77:C77" xr:uid="{9D95D93F-1106-4683-AC31-5C7C82D8EFE7}">
      <formula1>"MINI DC I/O 6,'"</formula1>
    </dataValidation>
    <dataValidation type="list" errorStyle="warning" allowBlank="1" showInputMessage="1" showErrorMessage="1" sqref="D26 D66" xr:uid="{565D7F6A-1864-4564-8B40-13B33A23BF44}">
      <formula1>"NO,1,2,3,4,5,6,7,8,9,10"</formula1>
    </dataValidation>
    <dataValidation type="list" errorStyle="warning" allowBlank="1" showInputMessage="1" showErrorMessage="1" sqref="D21 D61" xr:uid="{C8C937BF-401B-4DC5-9826-FC0D2127EA75}">
      <formula1>"NO,1,2,3,4,5,6,7,8"</formula1>
    </dataValidation>
    <dataValidation type="list" errorStyle="warning" allowBlank="1" showInputMessage="1" showErrorMessage="1" sqref="D32 D72" xr:uid="{0196D6FB-D070-4C81-B744-636FDA110AF9}">
      <formula1>"?,NO,1,2"</formula1>
    </dataValidation>
    <dataValidation type="list" errorStyle="warning" allowBlank="1" showInputMessage="1" showErrorMessage="1" sqref="F25 F65" xr:uid="{8AC21A1B-67AD-49A5-B425-560DE2F54FF7}">
      <formula1>"'--,CAN,I/O"</formula1>
    </dataValidation>
    <dataValidation type="list" allowBlank="1" showInputMessage="1" showErrorMessage="1" sqref="F24 F64" xr:uid="{B76EE77C-FE0B-4074-A2B5-D11BD3441DC7}">
      <formula1>"?, CONNECT TO MODULE - YES, CONNECT TO MODULE - NO"</formula1>
    </dataValidation>
    <dataValidation type="list" allowBlank="1" showInputMessage="1" showErrorMessage="1" sqref="E31 E71" xr:uid="{79A69F89-B94F-4C56-8EBA-4C2140D11D40}">
      <formula1>"Alternate, Synchronize"</formula1>
    </dataValidation>
    <dataValidation type="list" errorStyle="warning" allowBlank="1" showInputMessage="1" showErrorMessage="1" sqref="D33:D34 D73:D74" xr:uid="{9C97C335-F31D-4769-8021-2FABFA6938F8}">
      <formula1>"?,Gen IV, PS Redundancy Board, Eltek Power on the Ground"</formula1>
    </dataValidation>
    <dataValidation type="list" errorStyle="warning" allowBlank="1" showInputMessage="1" showErrorMessage="1" sqref="D14:F14 D54:F54" xr:uid="{33932858-0D13-466C-B5A4-93080EA25382}">
      <formula1>"ROWS,BAYS"</formula1>
    </dataValidation>
    <dataValidation type="list" allowBlank="1" showInputMessage="1" showErrorMessage="1" sqref="F37" xr:uid="{23236FCF-8F70-4172-86C0-D24B53D3C0E0}">
      <formula1>"', Auxiliary, Default IP, Specify IP"</formula1>
    </dataValidation>
    <dataValidation type="list" allowBlank="1" showInputMessage="1" showErrorMessage="1" sqref="E38" xr:uid="{5C1AD021-14F4-472C-B4EB-9D4FA54F5120}">
      <formula1>"', Serial,Ethernet"</formula1>
    </dataValidation>
    <dataValidation type="list" allowBlank="1" showInputMessage="1" showErrorMessage="1" sqref="E37" xr:uid="{C6AE485F-0AD7-48CE-9894-B8EBEACCD56D}">
      <formula1>"',1 Hour,2 Hour,3 Hour, 4 Hour,5 Hour"</formula1>
    </dataValidation>
    <dataValidation type="list" allowBlank="1" showInputMessage="1" sqref="C38" xr:uid="{61E5FC49-1399-40B6-8AE2-B2325620DA70}">
      <formula1>"',Control equipment,Entire display"</formula1>
    </dataValidation>
    <dataValidation type="list" errorStyle="warning" allowBlank="1" showInputMessage="1" showErrorMessage="1" sqref="C37" xr:uid="{AF1234B6-414C-4392-96E6-8A829C2E7065}">
      <formula1>"',ALPHA FXM SERIES,TRIPPLITE,Generic UPS"</formula1>
    </dataValidation>
    <dataValidation type="list" allowBlank="1" showInputMessage="1" sqref="D37" xr:uid="{907DA441-C381-4DD8-A72E-9AEF42C6F2DE}">
      <formula1>"', 'By Brightness %, By Power"</formula1>
    </dataValidation>
    <dataValidation type="list" allowBlank="1" showInputMessage="1" sqref="D38" xr:uid="{0713F286-CFF1-482D-981F-62B3427F325B}">
      <formula1>"',Percent - 50%, Watts - 1800, Watts - 1100, Watts - 650"</formula1>
    </dataValidation>
    <dataValidation type="list" allowBlank="1" showInputMessage="1" showErrorMessage="1" sqref="B37:B38" xr:uid="{BA3BDA68-1A44-48C1-B6F0-717D36C66C71}">
      <formula1>"',UPS"</formula1>
    </dataValidation>
    <dataValidation type="list" errorStyle="warning" allowBlank="1" showInputMessage="1" showErrorMessage="1" sqref="D22:D23 D62:D63" xr:uid="{0E26C71B-C067-440C-9406-33979355AD30}">
      <formula1>"YES, NO"</formula1>
    </dataValidation>
    <dataValidation type="list" allowBlank="1" showInputMessage="1" showErrorMessage="1" sqref="F22:F23 F62:F63" xr:uid="{22310F27-004F-4802-8D6A-EDDB015F78F0}">
      <formula1>"', Isolation Boards in Sign - Yes, Isolation Boards in Sign - No"</formula1>
    </dataValidation>
    <dataValidation type="list" errorStyle="warning" allowBlank="1" showInputMessage="1" sqref="C39 C76" xr:uid="{0830831F-A972-49C1-BC47-BC7D0DCEB309}">
      <formula1>"', Module Output - ?"</formula1>
    </dataValidation>
    <dataValidation type="list" allowBlank="1" showInputMessage="1" showErrorMessage="1" sqref="B39 B76" xr:uid="{D8AF5BE0-FAD9-4C54-AC75-CC4A9CA69286}">
      <formula1>"', ?, PS Redundancy Board"</formula1>
    </dataValidation>
    <dataValidation type="list" errorStyle="warning" allowBlank="1" showInputMessage="1" showErrorMessage="1" sqref="D25 D65" xr:uid="{B9905D58-6C8F-4875-B97E-2DB531F79C5D}">
      <formula1>"?,NO,1,2,3,4,5,6,7,8,9,10"</formula1>
    </dataValidation>
    <dataValidation type="list" allowBlank="1" showInputMessage="1" showErrorMessage="1" sqref="F21 F61" xr:uid="{0C4C013F-53AC-45CA-887A-D2A1A66D4166}">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C35251</OrderProject_x0020_ID>
    <DocNumber xmlns="2cc016c5-161d-4d6b-a532-6cf687f4a3ab">DD5900194</DocNumber>
    <Rev xmlns="2cc016c5-161d-4d6b-a532-6cf687f4a3ab">00</Rev>
    <_dlc_DocId xmlns="b479dd50-8d7e-4b78-9fb1-00cf65781f6b">75D2Y5VYC55K-1220653723-67475</_dlc_DocId>
    <_dlc_DocIdUrl xmlns="b479dd50-8d7e-4b78-9fb1-00cf65781f6b">
      <Url>https://daktronics.sharepoint.com/sites/docs-engineering/_layouts/15/DocIdRedir.aspx?ID=75D2Y5VYC55K-1220653723-67475</Url>
      <Description>75D2Y5VYC55K-1220653723-67475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09EBFFDF-4511-4C10-A4A0-73553F70C8B4}">
  <ds:schemaRefs>
    <ds:schemaRef ds:uri="b479dd50-8d7e-4b78-9fb1-00cf65781f6b"/>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cdae4ca2-47b8-467c-a804-ebae05ca0c7f"/>
    <ds:schemaRef ds:uri="2cc016c5-161d-4d6b-a532-6cf687f4a3ab"/>
  </ds:schemaRefs>
</ds:datastoreItem>
</file>

<file path=customXml/itemProps3.xml><?xml version="1.0" encoding="utf-8"?>
<ds:datastoreItem xmlns:ds="http://schemas.openxmlformats.org/officeDocument/2006/customXml" ds:itemID="{354D1AED-8535-4790-BA3A-E145154F9939}">
  <ds:schemaRefs>
    <ds:schemaRef ds:uri="http://schemas.microsoft.com/sharepoint/events"/>
  </ds:schemaRefs>
</ds:datastoreItem>
</file>

<file path=customXml/itemProps4.xml><?xml version="1.0" encoding="utf-8"?>
<ds:datastoreItem xmlns:ds="http://schemas.openxmlformats.org/officeDocument/2006/customXml" ds:itemID="{5DCB4A37-297F-4B8E-B67F-D1F68B5FC9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C35251 Santa Clara Valley, Site Config, VM-1020-24X384 @1, VM-1020-24X208 @2</dc:title>
  <dc:subject/>
  <dc:creator>Dan Muzzey</dc:creator>
  <cp:keywords/>
  <dc:description/>
  <cp:lastModifiedBy>Will Tucker</cp:lastModifiedBy>
  <cp:revision/>
  <dcterms:created xsi:type="dcterms:W3CDTF">2017-03-27T20:46:42Z</dcterms:created>
  <dcterms:modified xsi:type="dcterms:W3CDTF">2026-06-05T16:04:45Z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24838a60-6055-4908-9856-ccbb5e15ee8c</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