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9" documentId="8_{17FA2F8E-9EE5-4091-A293-184FA9AA47F4}" xr6:coauthVersionLast="47" xr6:coauthVersionMax="47" xr10:uidLastSave="{ED75B1A2-B4E1-492B-94B7-93EBA6C18732}"/>
  <bookViews>
    <workbookView xWindow="9120" yWindow="0" windowWidth="1978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470AEE21-FCDE-44D3-9804-8510C229D40C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B469C8C2-B19C-4ABD-8549-0CF89421567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2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<sst xmlns="http://schemas.openxmlformats.org/spreadsheetml/2006/main" count="128" uniqueCount="85">
  <si>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</si>
  <si>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</si>
  <si>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</si>
  <si>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</si>
  <si>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</si>
  <si>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</si>
  <si>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</si>
  <si>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</si>
  <si>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</si>
  <si>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</si>
  <si>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</si>
  <si>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</si>
  <si>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</si>
  <si>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</si>
  <si>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</si>
  <si>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</si>
  <si>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</si>
  <si>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</si>
  <si>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</si>
  <si>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</si>
  <si>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</si>
  <si>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</si>
  <si>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</si>
  <si>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</si>
  <si>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</si>
  <si>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</si>
  <si>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</si>
  <si>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</si>
  <si>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</si>
  <si>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</si>
  <si>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</si>
  <si>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</si>
  <si>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</si>
  <si>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</si>
  <si>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</si>
  <si>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</si>
  <si>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</si>
  <si>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</si>
  <si>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</si>
  <si>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</si>
  <si>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</si>
  <si>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</si>
  <si>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</si>
  <si>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</si>
  <si>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</si>
  <si>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</si>
  <si>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</si>
  <si>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</si>
  <si>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</si>
  <si>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</si>
  <si>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>SURGE SUPPRESSORS</t>
  </si>
  <si>
    <t>POWER SYSTEM</t>
  </si>
  <si>
    <t>PS Redundancy Board</t>
  </si>
  <si>
    <t>PERIPHERAL CONFIGURATION - ADVANCED SETUP</t>
  </si>
  <si>
    <t>CUSTOM OPTIONS</t>
  </si>
  <si>
    <t>SYSTEM BACKUP FILES</t>
  </si>
  <si>
    <t>N/A</t>
  </si>
  <si>
    <t>TRANSLATION TABLE</t>
  </si>
  <si>
    <t>Reference Drawings</t>
  </si>
  <si>
    <t>Site Notes</t>
  </si>
  <si>
    <t>GUIDE - DD4832617</t>
  </si>
  <si>
    <t>PERMANENT MESSAGES</t>
  </si>
  <si>
    <t>On 1ST Display Interface</t>
  </si>
  <si>
    <t>DD5897526</t>
  </si>
  <si>
    <t>C35394 Texas DOT, Site Config, VF-2020-96X384-20-RGB G5</t>
  </si>
  <si>
    <t>SYSTEM CONFIGURATION
VF-2020-96X384-20-RGB G5 @1</t>
  </si>
  <si>
    <t>FULL COLOR</t>
  </si>
  <si>
    <t>24X16</t>
  </si>
  <si>
    <t>I/O</t>
  </si>
  <si>
    <t>Alternate</t>
  </si>
  <si>
    <t>Gen IV (Default)</t>
  </si>
  <si>
    <t>DOOR SWITCH 2 (TC)</t>
  </si>
  <si>
    <t>Module Output - 7</t>
  </si>
  <si>
    <t>Module Output - 5</t>
  </si>
  <si>
    <t>Module Output - 4</t>
  </si>
  <si>
    <t>DD5897544</t>
  </si>
  <si>
    <t>Preloaded Fonts were added to system Backup Config File:</t>
  </si>
  <si>
    <t>SLOT 1</t>
  </si>
  <si>
    <t>23x17_3_LS12.fnt</t>
  </si>
  <si>
    <t>SLOT 2</t>
  </si>
  <si>
    <t>23x15_3_LS12.fnt</t>
  </si>
  <si>
    <t>SLOT 4</t>
  </si>
  <si>
    <t>15Clearv5WR.fnt</t>
  </si>
  <si>
    <t>SLOT 5</t>
  </si>
  <si>
    <t>19Clearv5WR.fnt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</si>
</sst>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63</v>
      </c>
      <c r="C1" s="20"/>
      <c r="D1" s="70" t="s">
        <v>64</v>
      </c>
      <c r="E1" s="70"/>
      <c r="F1" s="70"/>
      <c r="G1" s="21" t="s">
        <v>0</v>
      </c>
    </row>
    <row r="2" spans="2:7" ht="31.5" customHeight="1" thickBot="1" x14ac:dyDescent="0.3">
      <c r="B2" s="45" t="s">
        <v>65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66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67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384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>
        <v>4</v>
      </c>
      <c r="E28" s="27" t="s">
        <v>36</v>
      </c>
      <c r="F28" s="16" t="s">
        <v>68</v>
      </c>
      <c r="G28" s="61"/>
    </row>
    <row r="29" spans="2:7" x14ac:dyDescent="0.25">
      <c r="B29" s="68" t="s">
        <v>43</v>
      </c>
      <c r="C29" s="69"/>
      <c r="D29" s="27">
        <v>4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46</v>
      </c>
      <c r="E34" s="27" t="s">
        <v>69</v>
      </c>
      <c r="F34" s="16" t="s">
        <v>36</v>
      </c>
      <c r="G34" s="61"/>
    </row>
    <row r="35" spans="2:7" x14ac:dyDescent="0.25">
      <c r="B35" s="68" t="s">
        <v>50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51</v>
      </c>
      <c r="C36" s="82"/>
      <c r="D36" s="28" t="s">
        <v>70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53</v>
      </c>
      <c r="C38" s="64"/>
      <c r="D38" s="64"/>
      <c r="E38" s="64"/>
      <c r="F38" s="65"/>
      <c r="G38" s="40">
        <v>1</v>
      </c>
    </row>
    <row r="39" spans="2:7" x14ac:dyDescent="0.25">
      <c r="B39" s="66" t="s">
        <v>71</v>
      </c>
      <c r="C39" s="67"/>
      <c r="D39" s="30">
        <f>IF(B39="DOOR SWITCH 2 (TC)",1,"N/A")</f>
        <v>1</v>
      </c>
      <c r="E39" s="30">
        <f>IF(B39="DOOR SWITCH 2 (TC)",1,"N/A")</f>
        <v>1</v>
      </c>
      <c r="F39" s="19" t="str">
        <f>IF(B39="DOOR SWITCH 2 (TC)","VIP 1","N/A")</f>
        <v>VIP 1</v>
      </c>
      <c r="G39" s="41"/>
    </row>
    <row r="40" spans="2:7" hidden="1" x14ac:dyDescent="0.25">
      <c r="B40" s="83"/>
      <c r="C40" s="22"/>
      <c r="D40" s="23"/>
      <c r="E40" s="23"/>
      <c r="F40" s="25"/>
      <c r="G40" s="41"/>
    </row>
    <row r="41" spans="2:7" hidden="1" x14ac:dyDescent="0.25">
      <c r="B41" s="83"/>
      <c r="C41" s="23"/>
      <c r="D41" s="24"/>
      <c r="E41" s="23"/>
      <c r="F41" s="25"/>
      <c r="G41" s="41"/>
    </row>
    <row r="42" spans="2:7" x14ac:dyDescent="0.25">
      <c r="B42" s="39" t="s">
        <v>52</v>
      </c>
      <c r="C42" s="37" t="s">
        <v>72</v>
      </c>
      <c r="D42" s="37" t="str">
        <f>IF(B42="PS Redundancy Board","I/O Board Outputs - NO"," ")</f>
        <v>I/O Board Outputs - NO</v>
      </c>
      <c r="E42" s="37" t="str">
        <f>IF(B42="PS Redundancy Board","Sensor Address -1"," ")</f>
        <v>Sensor Address -1</v>
      </c>
      <c r="F42" s="37" t="s">
        <v>62</v>
      </c>
      <c r="G42" s="41"/>
    </row>
    <row r="43" spans="2:7" x14ac:dyDescent="0.25">
      <c r="B43" s="39" t="s">
        <v>52</v>
      </c>
      <c r="C43" s="37" t="s">
        <v>73</v>
      </c>
      <c r="D43" s="37" t="str">
        <f>IF(B43="PS Redundancy Board","I/O Board Outputs - NO"," ")</f>
        <v>I/O Board Outputs - NO</v>
      </c>
      <c r="E43" s="37" t="str">
        <f>IF(B43="PS Redundancy Board","Sensor Address -2"," ")</f>
        <v>Sensor Address -2</v>
      </c>
      <c r="F43" s="37" t="s">
        <v>62</v>
      </c>
      <c r="G43" s="41"/>
    </row>
    <row r="44" spans="2:7" x14ac:dyDescent="0.25">
      <c r="B44" s="39" t="s">
        <v>52</v>
      </c>
      <c r="C44" s="37" t="s">
        <v>74</v>
      </c>
      <c r="D44" s="37" t="str">
        <f>IF(B44="PS Redundancy Board","I/O Board Outputs - NO"," ")</f>
        <v>I/O Board Outputs - NO</v>
      </c>
      <c r="E44" s="37" t="str">
        <f>IF(B44="PS Redundancy Board","Sensor Address -3"," ")</f>
        <v>Sensor Address -3</v>
      </c>
      <c r="F44" s="37" t="s">
        <v>62</v>
      </c>
      <c r="G44" s="41"/>
    </row>
    <row r="45" spans="2:7" ht="15.75" thickBot="1" x14ac:dyDescent="0.3">
      <c r="B45" s="79"/>
      <c r="C45" s="80"/>
      <c r="D45" s="28"/>
      <c r="E45" s="28"/>
      <c r="F45" s="17"/>
      <c r="G45" s="42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71" t="s">
        <v>54</v>
      </c>
      <c r="C47" s="46"/>
      <c r="D47" s="46"/>
      <c r="E47" s="46"/>
      <c r="F47" s="47"/>
      <c r="G47" s="40"/>
    </row>
    <row r="48" spans="2:7" x14ac:dyDescent="0.25">
      <c r="B48" s="84" t="s">
        <v>55</v>
      </c>
      <c r="C48" s="67"/>
      <c r="D48" s="67"/>
      <c r="E48" s="35" t="s">
        <v>75</v>
      </c>
      <c r="F48" s="36" t="s">
        <v>60</v>
      </c>
      <c r="G48" s="41"/>
    </row>
    <row r="49" spans="2:7" x14ac:dyDescent="0.25">
      <c r="B49" s="48" t="s">
        <v>57</v>
      </c>
      <c r="C49" s="49"/>
      <c r="D49" s="49"/>
      <c r="E49" s="37" t="s">
        <v>56</v>
      </c>
      <c r="F49" s="16" t="str">
        <f>IF(E49="N/A", "AUTO", "GUIDE - DD3513398")</f>
        <v>AUTO</v>
      </c>
      <c r="G49" s="41"/>
    </row>
    <row r="50" spans="2:7" ht="15.75" thickBot="1" x14ac:dyDescent="0.3">
      <c r="B50" s="74" t="s">
        <v>61</v>
      </c>
      <c r="C50" s="75"/>
      <c r="D50" s="75"/>
      <c r="E50" s="38" t="s">
        <v>56</v>
      </c>
      <c r="F50" s="17" t="str">
        <f>IF(E50="N/A", " ", "GUIDE - DD3350029")</f>
        <v xml:space="preserve"> </v>
      </c>
      <c r="G50" s="42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58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59</v>
      </c>
    </row>
    <row r="70" spans="2:7" x14ac:dyDescent="0.25">
      <c r="B70" s="85" t="s">
        <v>76</v>
      </c>
      <c r="C70" s="86"/>
    </row>
    <row r="71" spans="2:7" x14ac:dyDescent="0.25">
      <c r="B71" s="87" t="s">
        <v>77</v>
      </c>
      <c r="C71" s="86" t="s">
        <v>78</v>
      </c>
    </row>
    <row r="72" spans="2:7" x14ac:dyDescent="0.25">
      <c r="B72" s="87" t="s">
        <v>79</v>
      </c>
      <c r="C72" s="86" t="s">
        <v>80</v>
      </c>
    </row>
    <row r="73" spans="2:7" x14ac:dyDescent="0.25">
      <c r="B73" s="87" t="s">
        <v>81</v>
      </c>
      <c r="C73" s="86" t="s">
        <v>82</v>
      </c>
    </row>
    <row r="74" spans="2:7" x14ac:dyDescent="0.25">
      <c r="B74" s="87" t="s">
        <v>83</v>
      </c>
      <c r="C74" s="86" t="s">
        <v>84</v>
      </c>
    </row>
  </sheetData>
  <mergeCells count="55">
    <mergeCell ref="B48:D48"/>
    <mergeCell ref="B31:C31"/>
    <mergeCell ref="B32:C32"/>
    <mergeCell ref="B33:C33"/>
    <mergeCell ref="B34:C34"/>
    <mergeCell ref="B35:C35"/>
    <mergeCell ref="B40:B41"/>
    <mergeCell ref="D1:F1"/>
    <mergeCell ref="B47:F47"/>
    <mergeCell ref="B49:D49"/>
    <mergeCell ref="D14:F14"/>
    <mergeCell ref="B50:D50"/>
    <mergeCell ref="B6:B9"/>
    <mergeCell ref="B17:C17"/>
    <mergeCell ref="B45:C45"/>
    <mergeCell ref="B14:C14"/>
    <mergeCell ref="B22:C22"/>
    <mergeCell ref="B23:C23"/>
    <mergeCell ref="B24:C24"/>
    <mergeCell ref="B28:C28"/>
    <mergeCell ref="B29:C29"/>
    <mergeCell ref="B30:C30"/>
    <mergeCell ref="B36:C36"/>
    <mergeCell ref="G38:G45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7:G50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EF9E4EC7-AA1E-4C8C-9EF0-CF197ACDBA71}">
      <formula1>"0,YES - 1"</formula1>
    </dataValidation>
    <dataValidation type="list" allowBlank="1" showInputMessage="1" showErrorMessage="1" sqref="D31 D33" xr:uid="{A8897BB6-1C46-4B89-AE35-A6C74887DCC0}">
      <formula1>"YES,NO"</formula1>
    </dataValidation>
    <dataValidation type="list" errorStyle="warning" allowBlank="1" showInputMessage="1" showErrorMessage="1" sqref="D30 D32" xr:uid="{B2394D4F-AD12-41D6-802D-C45959C3B204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A5B38DC6-28B5-4A69-9204-10D9ADD668C4}">
      <formula1>"1,2,3,4,5,6,7,8,9,10"</formula1>
    </dataValidation>
    <dataValidation type="list" errorStyle="warning" allowBlank="1" showInputMessage="1" showErrorMessage="1" sqref="D28" xr:uid="{F264D51A-1A29-4502-A794-2202B6862842}">
      <formula1>"NO,1,2,3,4,5,6,7,8,9,10"</formula1>
    </dataValidation>
    <dataValidation type="list" errorStyle="warning" allowBlank="1" showInputMessage="1" showErrorMessage="1" sqref="D35" xr:uid="{6AE4A08F-9A54-42B7-B660-F00399BCDC18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54866FEB-6CE5-4771-8DD4-0A78C1109FF8}">
      <formula1>"YES, NO"</formula1>
    </dataValidation>
    <dataValidation type="list" allowBlank="1" showInputMessage="1" showErrorMessage="1" sqref="F25:F26" xr:uid="{B13B4AFC-F520-4927-B7D7-3461304EBADB}">
      <formula1>"', Isolation Boards in Sign - Yes, Isolation Boards in Sign - No"</formula1>
    </dataValidation>
    <dataValidation type="list" allowBlank="1" showInputMessage="1" showErrorMessage="1" sqref="F24" xr:uid="{B59A78D4-2795-4011-8FCC-53D75AEE40D8}">
      <formula1>"?, IN SIGN - YES, IN SIGN - NO"</formula1>
    </dataValidation>
    <dataValidation type="list" errorStyle="warning" allowBlank="1" showInputMessage="1" showErrorMessage="1" sqref="D24" xr:uid="{F43348CC-E9FD-48E4-A75A-346BC36F0AD8}">
      <formula1>"NO, ?,1,2,3,4,5,6,7,8"</formula1>
    </dataValidation>
    <dataValidation type="list" allowBlank="1" showInputMessage="1" showErrorMessage="1" sqref="F27" xr:uid="{A8D07EF8-5A86-455B-9508-3459984FA12D}">
      <formula1>"', CONNECT TO MODULE - NO, CONNECT TO MODULE - YES"</formula1>
    </dataValidation>
    <dataValidation type="list" errorStyle="warning" allowBlank="1" showInputMessage="1" showErrorMessage="1" sqref="F28" xr:uid="{CECF4264-AEB0-4AEF-A31D-3F4FB604FAC4}">
      <formula1>"'--,CAN - 30000,I/O"</formula1>
    </dataValidation>
    <dataValidation type="list" allowBlank="1" showInputMessage="1" showErrorMessage="1" sqref="E34" xr:uid="{8C64AE1C-8B00-44A6-88B8-D1BFBDCB658E}">
      <formula1>"',Alternate, Synchronize"</formula1>
    </dataValidation>
    <dataValidation type="list" allowBlank="1" showInputMessage="1" showErrorMessage="1" sqref="D34" xr:uid="{21B263DB-D18B-427B-BFD5-4BFD45BD792A}">
      <formula1>"?,YES,NO"</formula1>
    </dataValidation>
    <dataValidation type="list" allowBlank="1" showInputMessage="1" showErrorMessage="1" sqref="B45:C45" xr:uid="{533B0170-96CF-4C63-9199-ED39FCEAE59A}">
      <formula1>"',MINI DC I/O 3"</formula1>
    </dataValidation>
    <dataValidation type="list" allowBlank="1" showInputMessage="1" showErrorMessage="1" sqref="F40" xr:uid="{95BDD53E-A8D3-403D-9998-02881D07A11A}">
      <formula1>"', Auxiliary, Default IP, Specify IP"</formula1>
    </dataValidation>
    <dataValidation type="list" allowBlank="1" showInputMessage="1" showErrorMessage="1" sqref="E41" xr:uid="{5EA709D8-BA2C-4FEE-BAC9-12D0006E6245}">
      <formula1>"', Serial,Ethernet"</formula1>
    </dataValidation>
    <dataValidation type="list" allowBlank="1" showInputMessage="1" showErrorMessage="1" sqref="E40" xr:uid="{1A7E6740-D337-4924-9E81-E8218FDEBC0F}">
      <formula1>"',1 Hour,2 Hour,3 Hour, 4 Hour,5 Hour"</formula1>
    </dataValidation>
    <dataValidation type="list" allowBlank="1" showInputMessage="1" sqref="C41" xr:uid="{2D50F5A9-B455-4C80-B74A-F139E6824A98}">
      <formula1>"',Control equipment,Entire display"</formula1>
    </dataValidation>
    <dataValidation type="list" errorStyle="warning" allowBlank="1" showInputMessage="1" showErrorMessage="1" sqref="C40" xr:uid="{ED36E56A-2A5C-402C-97BC-47C47C76D44F}">
      <formula1>"',ALPHA FXM SERIES,TRIPPLITE,Generic UPS"</formula1>
    </dataValidation>
    <dataValidation type="list" allowBlank="1" showInputMessage="1" sqref="D40" xr:uid="{D99C459D-2BE7-425C-A239-0FEACCFCF774}">
      <formula1>"', 'By Brightness %, By Power"</formula1>
    </dataValidation>
    <dataValidation type="list" allowBlank="1" showInputMessage="1" sqref="D41" xr:uid="{FE380EAF-A19B-4284-B4D5-3C3939C2F28C}">
      <formula1>"',Percent - 50%, Watts - 1800, Watts - 1100, Watts - 650"</formula1>
    </dataValidation>
    <dataValidation type="list" allowBlank="1" showInputMessage="1" showErrorMessage="1" sqref="B42:B44" xr:uid="{DAEBDF73-006B-4480-B28D-C307F704D85C}">
      <formula1>"', ?, PS Redundancy Board"</formula1>
    </dataValidation>
    <dataValidation type="list" errorStyle="warning" allowBlank="1" showInputMessage="1" sqref="C42:C44" xr:uid="{6A2E21E9-D70A-448F-8910-D1BD511CDB9D}">
      <formula1>"', Module Output - ?"</formula1>
    </dataValidation>
    <dataValidation type="list" allowBlank="1" showInputMessage="1" showErrorMessage="1" sqref="B40:B41" xr:uid="{C7AA0F83-799B-488A-A8AB-02C76F87726B}">
      <formula1>"',UPS"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C35394</OrderProject_x0020_ID>
    <DocNumber xmlns="2cc016c5-161d-4d6b-a532-6cf687f4a3ab">DD5897526</DocNumber>
    <Rev xmlns="2cc016c5-161d-4d6b-a532-6cf687f4a3ab">00</Rev>
    <_dlc_DocId xmlns="b479dd50-8d7e-4b78-9fb1-00cf65781f6b">75D2Y5VYC55K-1220653723-67449</_dlc_DocId>
    <_dlc_DocIdUrl xmlns="b479dd50-8d7e-4b78-9fb1-00cf65781f6b">
      <Url>https://daktronics.sharepoint.com/sites/docs-engineering/_layouts/15/DocIdRedir.aspx?ID=75D2Y5VYC55K-1220653723-67449</Url>
      <Description>75D2Y5VYC55K-1220653723-67449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38158-AC7F-4267-8A25-5873397D39FD}">
  <ds:schemaRefs>
    <ds:schemaRef ds:uri="http://purl.org/dc/dcmitype/"/>
    <ds:schemaRef ds:uri="http://purl.org/dc/terms/"/>
    <ds:schemaRef ds:uri="http://schemas.openxmlformats.org/package/2006/metadata/core-properties"/>
    <ds:schemaRef ds:uri="b479dd50-8d7e-4b78-9fb1-00cf65781f6b"/>
    <ds:schemaRef ds:uri="http://purl.org/dc/elements/1.1/"/>
    <ds:schemaRef ds:uri="http://schemas.microsoft.com/office/2006/documentManagement/types"/>
    <ds:schemaRef ds:uri="2cc016c5-161d-4d6b-a532-6cf687f4a3ab"/>
    <ds:schemaRef ds:uri="http://schemas.microsoft.com/office/infopath/2007/PartnerControls"/>
    <ds:schemaRef ds:uri="cdae4ca2-47b8-467c-a804-ebae05ca0c7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80CCCB-FC6E-4D65-A9C9-1B4D7D50893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6CBA98A-EC84-4FE1-AD43-3522DC8CC9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C35394 Texas DOT, Site Config, VF-2020-96X384-20-RGB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2026-06-02T20:26:16Z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e939e488-1430-4cdf-9dab-45ce7ce68a6e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