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28E6405E-3522-442F-BAA1-6DE3A1A3ED22}" xr6:coauthVersionLast="47" xr6:coauthVersionMax="47" xr10:uidLastSave="{00000000-0000-0000-0000-000000000000}"/>
  <bookViews>
    <workbookView xWindow="3720" yWindow="1920" windowWidth="21600" windowHeight="11385" xr2:uid="{00000000-000D-0000-FFFF-FFFF00000000}"/>
  </bookViews>
  <sheets>
    <sheet name="Sheet1" sheetId="1" r:id="rId1"/>
  </sheets>
  <calcPr calcId="191028" iterate="1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1" i="1"/>
  <c r="F30" i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8A595371-B3B1-4EFA-A2CA-62630181595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<sst xmlns="http://schemas.openxmlformats.org/spreadsheetml/2006/main" count="114" uniqueCount="97">
  <si>
    <t>DD3712269</t>
  </si>
  <si>
    <t>C25237 North Carolina, Site Config, VM-1020-7X35-66-A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</si>
  <si>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</si>
  <si>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</si>
  <si>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</si>
  <si>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</si>
  <si>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</si>
  <si>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</si>
  <si>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</si>
  <si>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</si>
  <si>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</si>
  <si>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</si>
  <si>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</si>
  <si>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</si>
  <si>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</si>
  <si>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</si>
  <si>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</si>
  <si>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</si>
  <si>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</si>
  <si>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</si>
  <si>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</si>
  <si>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</si>
  <si>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</si>
  <si>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</si>
  <si>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</si>
  <si>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</si>
  <si>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</si>
  <si>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</si>
  <si>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</si>
  <si>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</si>
  <si>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</si>
  <si>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</si>
  <si>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</si>
  <si>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</si>
  <si>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ISOLATION BOARD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</si>
  <si>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</si>
  <si>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</si>
  <si>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</si>
  <si>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</si>
  <si>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</si>
  <si>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</si>
  <si>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</si>
  <si>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BEACONS</t>
  </si>
  <si>
    <t>SURGE SUPPRESSORS</t>
  </si>
  <si>
    <t>ADVANCED SETUP</t>
  </si>
  <si>
    <t>DOOR SWITCH 2 (TC)</t>
  </si>
  <si>
    <t>UPS</t>
  </si>
  <si>
    <t>ALPHA FXM SERIES</t>
  </si>
  <si>
    <t>ENTIRE DISPLAY</t>
  </si>
  <si>
    <t>50%              96 Hours</t>
  </si>
  <si>
    <t>MODULE DOOR SWITCH (SIGN)</t>
  </si>
  <si>
    <t>VIP 1</t>
  </si>
  <si>
    <t/>
  </si>
  <si>
    <t>CUSTOM OPTIONS  See DD3560157</t>
  </si>
  <si>
    <t>ADDITIONAL DISPLAY CONFIGURATION</t>
  </si>
  <si>
    <t>DEFAULT FONT</t>
  </si>
  <si>
    <t>7X5_1_VM</t>
  </si>
  <si>
    <t xml:space="preserve">PUT IN SLOT 4 </t>
  </si>
  <si>
    <t>SIGNAL LOSS</t>
  </si>
  <si>
    <t>PIXEL FAILURE THRESHOLD</t>
  </si>
  <si>
    <t>ENABLE</t>
  </si>
  <si>
    <t xml:space="preserve">35 FOR WARNING, 500 CRITICAL </t>
  </si>
  <si>
    <t xml:space="preserve">REAL TIME DIAGNOSTICS </t>
  </si>
  <si>
    <t>SHARED CONFIGURATION</t>
  </si>
  <si>
    <t>DAYLIGHT SAVINGS TIME</t>
  </si>
  <si>
    <t>ACTIVE</t>
  </si>
  <si>
    <t>SET TIME FOR OPTION</t>
  </si>
  <si>
    <t>Advanced options</t>
  </si>
  <si>
    <t>Call tech support @ 1-800-833-3157 to obtain a copy of DD3560157</t>
  </si>
  <si>
    <t>shut off thermal dimming using Get Set Utility</t>
  </si>
  <si>
    <t>Use internal Knowledge base DD3560157 Kapsch Toll Rate VM-1020 advanced settings</t>
  </si>
  <si>
    <t>set Comm loss timeout using Get Set Utility</t>
  </si>
  <si>
    <t>Add the 7x5_1_VM font to slot 4 on the controller.</t>
  </si>
  <si>
    <t>Set Day and Night Brightness Levels.</t>
  </si>
  <si>
    <t>Set NTP servers on VIP.</t>
  </si>
  <si>
    <t>Reference Drawings</t>
  </si>
  <si>
    <t>Schematic, Power and Signal, VM-1020-7x35-XX-X</t>
  </si>
  <si>
    <t>Drawing-0793734</t>
  </si>
  <si>
    <t>Final Assembly, VM-10*0, with Lanyard</t>
  </si>
  <si>
    <t>Drawing-0811600</t>
  </si>
  <si>
    <t>Shop Drawing, VM-1***-*-7x35-66-*</t>
  </si>
  <si>
    <t>Drawing-0816742</t>
  </si>
  <si>
    <t>Schematic, DC Power, Power and Control Enclosure</t>
  </si>
  <si>
    <t>Drawing-3601453</t>
  </si>
  <si>
    <t>Site Riser, LED Panel Interconnect, 7x30-7x50, VCB, UPS</t>
  </si>
  <si>
    <t>Drawing-3709651</t>
  </si>
  <si>
    <t>Shop Drawing, TC, 334, Aluminum, Ground Mount, Display UPS</t>
  </si>
  <si>
    <t>Drawing-3377296</t>
  </si>
  <si>
    <t>Schematic, UPS, Battery Interconnect, One String, 24 VDC</t>
  </si>
  <si>
    <t>Drawing-3556884</t>
  </si>
  <si>
    <t>Schematic, Signal, TC, Vanguard® Field Controller, Two Power Supplies</t>
  </si>
  <si>
    <t>Drawing-3601292</t>
  </si>
  <si>
    <t>Final Assembly, TC, 334 Ground Mount, Aluminum, DOD, Display IPS</t>
  </si>
  <si>
    <t>Drawing-3710691</t>
  </si>
  <si>
    <t>Schematic, Traffic Cabinet, VM-102X, 120 VAC, 2 Power Supplies, UPS</t>
  </si>
  <si>
    <t>Drawing-3713021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</si>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</sst>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0" xfId="0" quotePrefix="1" applyBorder="1"/>
    <xf numFmtId="0" fontId="0" fillId="0" borderId="24" xfId="0" quotePrefix="1" applyBorder="1"/>
    <xf numFmtId="0" fontId="0" fillId="0" borderId="25" xfId="0" quotePrefix="1" applyBorder="1"/>
    <xf numFmtId="0" fontId="0" fillId="0" borderId="14" xfId="0" quotePrefix="1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6" xfId="0" applyBorder="1"/>
    <xf numFmtId="0" fontId="0" fillId="0" borderId="39" xfId="0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34" xfId="1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22" xfId="0" applyBorder="1" applyAlignment="1">
      <alignment horizontal="left" vertical="center" wrapText="1"/>
    </xf>
    <xf numFmtId="0" fontId="0" fillId="0" borderId="3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4" xfId="0" applyBorder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tabSelected="1" topLeftCell="B31" workbookViewId="0">
      <selection activeCell="B39" sqref="B39:F39"/>
    </sheetView>
  </sheetViews>
  <sheetFormatPr defaultRowHeight="15"/>
  <cols>
    <col min="1" max="1" width="2.140625" customWidth="1"/>
    <col min="2" max="2" width="20.42578125" customWidth="1"/>
    <col min="3" max="3" width="20.42578125" bestFit="1" customWidth="1"/>
    <col min="4" max="5" width="20.85546875" customWidth="1"/>
    <col min="6" max="6" width="35.7109375" customWidth="1"/>
    <col min="7" max="7" width="20" customWidth="1"/>
  </cols>
  <sheetData>
    <row r="1" spans="2:7" ht="15.75" thickBot="1">
      <c r="B1" t="s">
        <v>0</v>
      </c>
      <c r="D1" s="45" t="s">
        <v>1</v>
      </c>
      <c r="E1" s="45"/>
      <c r="F1" s="45"/>
      <c r="G1" t="s">
        <v>2</v>
      </c>
    </row>
    <row r="2" spans="2:7">
      <c r="B2" s="58" t="s">
        <v>3</v>
      </c>
      <c r="C2" s="59"/>
      <c r="D2" s="59"/>
      <c r="E2" s="59"/>
      <c r="F2" s="59"/>
      <c r="G2" s="56" t="s">
        <v>4</v>
      </c>
    </row>
    <row r="3" spans="2:7" ht="15.75" thickBot="1">
      <c r="B3" s="74" t="s">
        <v>5</v>
      </c>
      <c r="C3" s="45"/>
      <c r="D3" s="72" t="s">
        <v>6</v>
      </c>
      <c r="E3" s="73"/>
      <c r="F3" s="73"/>
      <c r="G3" s="57"/>
    </row>
    <row r="4" spans="2:7">
      <c r="B4" s="52" t="s">
        <v>7</v>
      </c>
      <c r="C4" s="53"/>
      <c r="D4" s="54" t="s">
        <v>8</v>
      </c>
      <c r="E4" s="54"/>
      <c r="F4" s="54"/>
      <c r="G4" s="61">
        <v>1</v>
      </c>
    </row>
    <row r="5" spans="2:7">
      <c r="B5" s="46" t="s">
        <v>9</v>
      </c>
      <c r="C5" s="47"/>
      <c r="D5" s="55" t="s">
        <v>10</v>
      </c>
      <c r="E5" s="55"/>
      <c r="F5" s="55"/>
      <c r="G5" s="62"/>
    </row>
    <row r="6" spans="2:7">
      <c r="B6" s="51" t="s">
        <v>11</v>
      </c>
      <c r="C6" s="16" t="s">
        <v>12</v>
      </c>
      <c r="D6" s="55" t="s">
        <v>13</v>
      </c>
      <c r="E6" s="55"/>
      <c r="F6" s="55"/>
      <c r="G6" s="62"/>
    </row>
    <row r="7" spans="2:7">
      <c r="B7" s="51"/>
      <c r="C7" s="16" t="s">
        <v>14</v>
      </c>
      <c r="D7" s="55" t="s">
        <v>15</v>
      </c>
      <c r="E7" s="55"/>
      <c r="F7" s="55"/>
      <c r="G7" s="62"/>
    </row>
    <row r="8" spans="2:7">
      <c r="B8" s="51"/>
      <c r="C8" s="16" t="s">
        <v>16</v>
      </c>
      <c r="D8" s="55" t="s">
        <v>17</v>
      </c>
      <c r="E8" s="55"/>
      <c r="F8" s="55"/>
      <c r="G8" s="62"/>
    </row>
    <row r="9" spans="2:7">
      <c r="B9" s="51"/>
      <c r="C9" s="16" t="s">
        <v>18</v>
      </c>
      <c r="D9" s="50">
        <v>66</v>
      </c>
      <c r="E9" s="50"/>
      <c r="F9" s="50"/>
      <c r="G9" s="62"/>
    </row>
    <row r="10" spans="2:7">
      <c r="B10" s="68" t="s">
        <v>19</v>
      </c>
      <c r="C10" s="55"/>
      <c r="D10" s="50">
        <v>7</v>
      </c>
      <c r="E10" s="50"/>
      <c r="F10" s="50"/>
      <c r="G10" s="62"/>
    </row>
    <row r="11" spans="2:7">
      <c r="B11" s="68" t="s">
        <v>20</v>
      </c>
      <c r="C11" s="55"/>
      <c r="D11" s="50">
        <v>35</v>
      </c>
      <c r="E11" s="50"/>
      <c r="F11" s="50"/>
      <c r="G11" s="62"/>
    </row>
    <row r="12" spans="2:7">
      <c r="B12" s="68" t="s">
        <v>21</v>
      </c>
      <c r="C12" s="55"/>
      <c r="D12" s="55" t="s">
        <v>22</v>
      </c>
      <c r="E12" s="55"/>
      <c r="F12" s="55"/>
      <c r="G12" s="62"/>
    </row>
    <row r="13" spans="2:7" ht="15.75" thickBot="1">
      <c r="B13" s="69" t="s">
        <v>23</v>
      </c>
      <c r="C13" s="70"/>
      <c r="D13" s="71">
        <v>1</v>
      </c>
      <c r="E13" s="71"/>
      <c r="F13" s="71"/>
      <c r="G13" s="63"/>
    </row>
    <row r="14" spans="2:7" ht="15.75" thickBot="1"/>
    <row r="15" spans="2:7">
      <c r="B15" s="58" t="s">
        <v>24</v>
      </c>
      <c r="C15" s="59"/>
      <c r="D15" s="59"/>
      <c r="E15" s="59"/>
      <c r="F15" s="60"/>
      <c r="G15" s="61">
        <v>1</v>
      </c>
    </row>
    <row r="16" spans="2:7">
      <c r="B16" s="48" t="s">
        <v>5</v>
      </c>
      <c r="C16" s="49"/>
      <c r="D16" s="11" t="s">
        <v>6</v>
      </c>
      <c r="E16" s="11" t="s">
        <v>25</v>
      </c>
      <c r="F16" s="11" t="s">
        <v>26</v>
      </c>
      <c r="G16" s="62"/>
    </row>
    <row r="17" spans="2:7">
      <c r="B17" s="46" t="s">
        <v>27</v>
      </c>
      <c r="C17" s="47"/>
      <c r="D17" s="16" t="s">
        <v>28</v>
      </c>
      <c r="E17" s="16" t="s">
        <v>29</v>
      </c>
      <c r="F17" s="16" t="s">
        <v>30</v>
      </c>
      <c r="G17" s="62"/>
    </row>
    <row r="18" spans="2:7">
      <c r="B18" s="46" t="s">
        <v>31</v>
      </c>
      <c r="C18" s="47"/>
      <c r="D18" s="16" t="s">
        <v>11</v>
      </c>
      <c r="E18" s="16" t="s">
        <v>29</v>
      </c>
      <c r="F18" s="16" t="s">
        <v>30</v>
      </c>
      <c r="G18" s="62"/>
    </row>
    <row r="19" spans="2:7">
      <c r="B19" s="46" t="s">
        <v>32</v>
      </c>
      <c r="C19" s="47"/>
      <c r="D19" s="16" t="s">
        <v>33</v>
      </c>
      <c r="E19" s="12"/>
      <c r="F19" s="12"/>
      <c r="G19" s="62"/>
    </row>
    <row r="20" spans="2:7">
      <c r="B20" s="46" t="s">
        <v>34</v>
      </c>
      <c r="C20" s="47"/>
      <c r="D20" s="28">
        <v>0</v>
      </c>
      <c r="E20" s="28"/>
      <c r="F20" s="12"/>
      <c r="G20" s="62"/>
    </row>
    <row r="21" spans="2:7">
      <c r="B21" s="46" t="s">
        <v>35</v>
      </c>
      <c r="C21" s="47"/>
      <c r="D21" s="28">
        <v>0</v>
      </c>
      <c r="E21" s="28"/>
      <c r="F21" s="12"/>
      <c r="G21" s="62"/>
    </row>
    <row r="22" spans="2:7">
      <c r="B22" s="46" t="s">
        <v>36</v>
      </c>
      <c r="C22" s="47"/>
      <c r="D22" s="28">
        <v>0</v>
      </c>
      <c r="E22" s="28"/>
      <c r="F22" s="12"/>
      <c r="G22" s="62"/>
    </row>
    <row r="23" spans="2:7">
      <c r="B23" s="46" t="s">
        <v>37</v>
      </c>
      <c r="C23" s="47"/>
      <c r="D23" s="17" t="s">
        <v>38</v>
      </c>
      <c r="E23" s="28"/>
      <c r="F23" s="12"/>
      <c r="G23" s="62"/>
    </row>
    <row r="24" spans="2:7">
      <c r="B24" s="46" t="s">
        <v>39</v>
      </c>
      <c r="C24" s="47"/>
      <c r="D24" s="17" t="s">
        <v>38</v>
      </c>
      <c r="E24" s="28"/>
      <c r="F24" s="12"/>
      <c r="G24" s="62"/>
    </row>
    <row r="25" spans="2:7">
      <c r="B25" s="24" t="s">
        <v>40</v>
      </c>
      <c r="C25" s="25"/>
      <c r="D25" s="17" t="s">
        <v>38</v>
      </c>
      <c r="E25" s="28"/>
      <c r="F25" s="12"/>
      <c r="G25" s="62"/>
    </row>
    <row r="26" spans="2:7">
      <c r="B26" s="46" t="s">
        <v>41</v>
      </c>
      <c r="C26" s="47"/>
      <c r="D26" s="17" t="s">
        <v>38</v>
      </c>
      <c r="E26" s="28"/>
      <c r="F26" s="12"/>
      <c r="G26" s="62"/>
    </row>
    <row r="27" spans="2:7">
      <c r="B27" s="46" t="s">
        <v>42</v>
      </c>
      <c r="C27" s="47"/>
      <c r="D27" s="28">
        <v>0</v>
      </c>
      <c r="E27" s="28"/>
      <c r="F27" s="12"/>
      <c r="G27" s="62"/>
    </row>
    <row r="28" spans="2:7" ht="15.75" thickBot="1">
      <c r="B28" s="46" t="s">
        <v>43</v>
      </c>
      <c r="C28" s="47"/>
      <c r="D28" s="28">
        <v>0</v>
      </c>
      <c r="E28" s="28"/>
      <c r="F28" s="12"/>
      <c r="G28" s="62"/>
    </row>
    <row r="29" spans="2:7">
      <c r="B29" s="58" t="s">
        <v>44</v>
      </c>
      <c r="C29" s="59"/>
      <c r="D29" s="59"/>
      <c r="E29" s="59"/>
      <c r="F29" s="60"/>
      <c r="G29" s="61">
        <v>1</v>
      </c>
    </row>
    <row r="30" spans="2:7">
      <c r="B30" s="66" t="s">
        <v>45</v>
      </c>
      <c r="C30" s="67"/>
      <c r="D30" s="28">
        <f>IF(B30="DOOR SWITCH 2 (TC)",1,"N/A")</f>
        <v>1</v>
      </c>
      <c r="E30" s="28">
        <f>IF(B30="DOOR SWITCH 2 (TC)",1,"N/A")</f>
        <v>1</v>
      </c>
      <c r="F30" s="12" t="str">
        <f>IF(B30="DOOR SWITCH 2 (TC)","VIP 1","N/A")</f>
        <v>VIP 1</v>
      </c>
      <c r="G30" s="62"/>
    </row>
    <row r="31" spans="2:7">
      <c r="B31" s="14" t="s">
        <v>46</v>
      </c>
      <c r="C31" s="13" t="s">
        <v>47</v>
      </c>
      <c r="D31" s="28" t="s">
        <v>48</v>
      </c>
      <c r="E31" s="28" t="s">
        <v>49</v>
      </c>
      <c r="F31" s="12" t="str">
        <f>IF(B31="UPS","AUXILARY","N/A")</f>
        <v>AUXILARY</v>
      </c>
      <c r="G31" s="62"/>
    </row>
    <row r="32" spans="2:7">
      <c r="B32" s="46" t="s">
        <v>50</v>
      </c>
      <c r="C32" s="47"/>
      <c r="D32" s="28">
        <v>1</v>
      </c>
      <c r="E32" s="28"/>
      <c r="F32" s="16" t="s">
        <v>30</v>
      </c>
      <c r="G32" s="62"/>
    </row>
    <row r="33" spans="2:7">
      <c r="B33" s="64" t="s">
        <v>34</v>
      </c>
      <c r="C33" s="65"/>
      <c r="D33" s="28">
        <v>2</v>
      </c>
      <c r="E33" s="28"/>
      <c r="F33" s="12" t="s">
        <v>51</v>
      </c>
      <c r="G33" s="62"/>
    </row>
    <row r="34" spans="2:7">
      <c r="B34" s="64"/>
      <c r="C34" s="65"/>
      <c r="D34" s="28"/>
      <c r="E34" s="28"/>
      <c r="F34" s="12" t="str">
        <f>IF(B34="MINI DC I/O 3","ON DISPLAY INTERFACE","N/A")</f>
        <v>N/A</v>
      </c>
      <c r="G34" s="62"/>
    </row>
    <row r="35" spans="2:7">
      <c r="B35" s="64" t="s">
        <v>52</v>
      </c>
      <c r="C35" s="65"/>
      <c r="D35" s="28"/>
      <c r="E35" s="28"/>
      <c r="F35" s="12" t="str">
        <f>IF(B35="MINI DC I/O 4","ON DISPLAY INTERFACE","N/A")</f>
        <v>N/A</v>
      </c>
      <c r="G35" s="62"/>
    </row>
    <row r="36" spans="2:7">
      <c r="B36" s="64" t="s">
        <v>52</v>
      </c>
      <c r="C36" s="65"/>
      <c r="D36" s="28"/>
      <c r="E36" s="28"/>
      <c r="F36" s="12" t="str">
        <f>IF(B36="MINI DC I/O 5","ON DISPLAY INTERFACE","N/A")</f>
        <v>N/A</v>
      </c>
      <c r="G36" s="62"/>
    </row>
    <row r="37" spans="2:7" ht="15.75" thickBot="1">
      <c r="B37" s="80" t="s">
        <v>52</v>
      </c>
      <c r="C37" s="81"/>
      <c r="D37" s="10"/>
      <c r="E37" s="10"/>
      <c r="F37" s="15" t="str">
        <f>IF(B37="MINI DC I/O 6","ON DISPLAY INTERFACE","N/A")</f>
        <v>N/A</v>
      </c>
      <c r="G37" s="63"/>
    </row>
    <row r="38" spans="2:7" ht="15.75" thickBot="1">
      <c r="C38" s="9"/>
      <c r="D38" s="9"/>
      <c r="E38" s="8"/>
      <c r="F38" s="3"/>
      <c r="G38" s="6"/>
    </row>
    <row r="39" spans="2:7">
      <c r="B39" s="58" t="s">
        <v>53</v>
      </c>
      <c r="C39" s="59"/>
      <c r="D39" s="59"/>
      <c r="E39" s="59"/>
      <c r="F39" s="59"/>
      <c r="G39" s="75"/>
    </row>
    <row r="40" spans="2:7">
      <c r="B40" s="79" t="s">
        <v>54</v>
      </c>
      <c r="C40" s="49"/>
      <c r="D40" s="17"/>
      <c r="E40" s="28"/>
      <c r="F40" s="28"/>
      <c r="G40" s="76"/>
    </row>
    <row r="41" spans="2:7">
      <c r="B41" s="48" t="s">
        <v>55</v>
      </c>
      <c r="C41" s="49"/>
      <c r="D41" s="17" t="s">
        <v>56</v>
      </c>
      <c r="E41" s="17"/>
      <c r="F41" s="17" t="s">
        <v>57</v>
      </c>
      <c r="G41" s="76"/>
    </row>
    <row r="42" spans="2:7">
      <c r="B42" s="48" t="s">
        <v>58</v>
      </c>
      <c r="C42" s="49"/>
      <c r="D42" s="17">
        <v>300</v>
      </c>
      <c r="E42" s="28"/>
      <c r="F42" s="28"/>
      <c r="G42" s="76"/>
    </row>
    <row r="43" spans="2:7">
      <c r="B43" s="48" t="s">
        <v>59</v>
      </c>
      <c r="C43" s="49"/>
      <c r="D43" s="17" t="s">
        <v>60</v>
      </c>
      <c r="E43" s="28"/>
      <c r="F43" s="28" t="s">
        <v>61</v>
      </c>
      <c r="G43" s="76"/>
    </row>
    <row r="44" spans="2:7" ht="14.25" customHeight="1">
      <c r="B44" s="48" t="s">
        <v>62</v>
      </c>
      <c r="C44" s="49"/>
      <c r="D44" s="17" t="s">
        <v>60</v>
      </c>
      <c r="E44" s="28"/>
      <c r="F44" s="28"/>
      <c r="G44" s="76"/>
    </row>
    <row r="45" spans="2:7" ht="14.25" customHeight="1">
      <c r="B45" s="26"/>
      <c r="C45" s="27"/>
      <c r="D45" s="17"/>
      <c r="E45" s="28"/>
      <c r="F45" s="28"/>
      <c r="G45" s="76"/>
    </row>
    <row r="46" spans="2:7" ht="14.25" customHeight="1">
      <c r="B46" s="79" t="s">
        <v>63</v>
      </c>
      <c r="C46" s="49"/>
      <c r="D46" s="17"/>
      <c r="E46" s="28"/>
      <c r="F46" s="28"/>
      <c r="G46" s="76"/>
    </row>
    <row r="47" spans="2:7" ht="14.25" customHeight="1">
      <c r="B47" s="48" t="s">
        <v>64</v>
      </c>
      <c r="C47" s="49"/>
      <c r="D47" s="17" t="s">
        <v>65</v>
      </c>
      <c r="E47" s="28"/>
      <c r="F47" s="28" t="s">
        <v>66</v>
      </c>
      <c r="G47" s="76"/>
    </row>
    <row r="48" spans="2:7" ht="14.25" customHeight="1">
      <c r="B48" s="26"/>
      <c r="C48" s="27"/>
      <c r="D48" s="19"/>
      <c r="E48" s="20"/>
      <c r="F48" s="21"/>
      <c r="G48" s="76"/>
    </row>
    <row r="49" spans="2:7" ht="14.25" customHeight="1">
      <c r="B49" s="85" t="s">
        <v>67</v>
      </c>
      <c r="C49" s="86"/>
      <c r="D49" s="91" t="s">
        <v>68</v>
      </c>
      <c r="E49" s="92"/>
      <c r="F49" s="93"/>
      <c r="G49" s="76"/>
    </row>
    <row r="50" spans="2:7" ht="14.25" customHeight="1">
      <c r="B50" s="87"/>
      <c r="C50" s="88"/>
      <c r="D50" s="94"/>
      <c r="E50" s="95"/>
      <c r="F50" s="96"/>
      <c r="G50" s="76"/>
    </row>
    <row r="51" spans="2:7" ht="14.25" customHeight="1">
      <c r="B51" s="89"/>
      <c r="C51" s="90"/>
      <c r="D51" s="97"/>
      <c r="E51" s="98"/>
      <c r="F51" s="99"/>
      <c r="G51" s="76"/>
    </row>
    <row r="52" spans="2:7" ht="14.25" customHeight="1">
      <c r="B52" s="48" t="s">
        <v>69</v>
      </c>
      <c r="C52" s="49"/>
      <c r="D52" s="82" t="s">
        <v>70</v>
      </c>
      <c r="E52" s="83"/>
      <c r="F52" s="84"/>
      <c r="G52" s="76"/>
    </row>
    <row r="53" spans="2:7">
      <c r="B53" s="48" t="s">
        <v>71</v>
      </c>
      <c r="C53" s="49"/>
      <c r="D53" s="82" t="s">
        <v>70</v>
      </c>
      <c r="E53" s="83"/>
      <c r="F53" s="84"/>
      <c r="G53" s="76"/>
    </row>
    <row r="54" spans="2:7" ht="14.25" customHeight="1">
      <c r="B54" s="100" t="s">
        <v>72</v>
      </c>
      <c r="C54" s="93"/>
      <c r="D54" s="102" t="s">
        <v>70</v>
      </c>
      <c r="E54" s="103"/>
      <c r="F54" s="104"/>
      <c r="G54" s="76"/>
    </row>
    <row r="55" spans="2:7" ht="14.25" customHeight="1">
      <c r="B55" s="101"/>
      <c r="C55" s="96"/>
      <c r="D55" s="105"/>
      <c r="E55" s="106"/>
      <c r="F55" s="107"/>
      <c r="G55" s="76"/>
    </row>
    <row r="56" spans="2:7" ht="14.25" customHeight="1">
      <c r="B56" s="110"/>
      <c r="C56" s="99"/>
      <c r="D56" s="111"/>
      <c r="E56" s="112"/>
      <c r="F56" s="113"/>
      <c r="G56" s="76"/>
    </row>
    <row r="57" spans="2:7" ht="14.25" customHeight="1">
      <c r="B57" s="100" t="s">
        <v>73</v>
      </c>
      <c r="C57" s="93"/>
      <c r="D57" s="102" t="s">
        <v>70</v>
      </c>
      <c r="E57" s="103"/>
      <c r="F57" s="104"/>
      <c r="G57" s="76"/>
    </row>
    <row r="58" spans="2:7" ht="14.25" customHeight="1">
      <c r="B58" s="101"/>
      <c r="C58" s="96"/>
      <c r="D58" s="105"/>
      <c r="E58" s="106"/>
      <c r="F58" s="107"/>
      <c r="G58" s="76"/>
    </row>
    <row r="59" spans="2:7" ht="14.25" customHeight="1" thickBot="1">
      <c r="B59" s="101"/>
      <c r="C59" s="96"/>
      <c r="D59" s="108"/>
      <c r="E59" s="37"/>
      <c r="F59" s="109"/>
      <c r="G59" s="76"/>
    </row>
    <row r="60" spans="2:7" ht="14.25" customHeight="1">
      <c r="B60" s="29" t="s">
        <v>74</v>
      </c>
      <c r="C60" s="30"/>
      <c r="D60" s="33" t="s">
        <v>70</v>
      </c>
      <c r="E60" s="34"/>
      <c r="F60" s="35"/>
      <c r="G60" s="77"/>
    </row>
    <row r="61" spans="2:7" ht="14.25" customHeight="1" thickBot="1">
      <c r="B61" s="31"/>
      <c r="C61" s="32"/>
      <c r="D61" s="36"/>
      <c r="E61" s="37"/>
      <c r="F61" s="38"/>
      <c r="G61" s="77"/>
    </row>
    <row r="62" spans="2:7" ht="14.25" customHeight="1" thickBot="1">
      <c r="B62" s="22"/>
      <c r="C62" s="4"/>
      <c r="D62" s="4"/>
      <c r="E62" s="4"/>
      <c r="F62" s="23"/>
      <c r="G62" s="78"/>
    </row>
    <row r="63" spans="2:7" ht="14.25" customHeight="1">
      <c r="B63" s="6"/>
      <c r="C63" s="6"/>
      <c r="D63" s="18"/>
      <c r="E63" s="18"/>
      <c r="F63" s="18"/>
      <c r="G63" s="6"/>
    </row>
    <row r="64" spans="2:7">
      <c r="C64" s="9"/>
      <c r="D64" s="9"/>
      <c r="E64" s="8"/>
      <c r="F64" s="3"/>
      <c r="G64" s="6"/>
    </row>
    <row r="65" spans="2:7" ht="15.75" thickBot="1"/>
    <row r="66" spans="2:7">
      <c r="B66" s="39" t="s">
        <v>75</v>
      </c>
      <c r="C66" s="40"/>
      <c r="D66" s="40"/>
      <c r="E66" s="40"/>
      <c r="F66" s="7"/>
      <c r="G66" s="1"/>
    </row>
    <row r="67" spans="2:7">
      <c r="B67" s="114" t="s">
        <v>76</v>
      </c>
      <c r="C67" s="115"/>
      <c r="D67" s="115"/>
      <c r="E67" s="115"/>
      <c r="F67" t="s">
        <v>77</v>
      </c>
      <c r="G67" s="2"/>
    </row>
    <row r="68" spans="2:7">
      <c r="B68" s="114" t="s">
        <v>78</v>
      </c>
      <c r="C68" s="115"/>
      <c r="D68" s="115"/>
      <c r="E68" s="115"/>
      <c r="F68" t="s">
        <v>79</v>
      </c>
      <c r="G68" s="2"/>
    </row>
    <row r="69" spans="2:7">
      <c r="B69" s="114" t="s">
        <v>80</v>
      </c>
      <c r="C69" s="115"/>
      <c r="D69" s="115"/>
      <c r="E69" s="115"/>
      <c r="F69" t="s">
        <v>81</v>
      </c>
      <c r="G69" s="2"/>
    </row>
    <row r="70" spans="2:7">
      <c r="B70" s="114" t="s">
        <v>82</v>
      </c>
      <c r="C70" s="115"/>
      <c r="D70" s="115"/>
      <c r="E70" s="115"/>
      <c r="F70" t="s">
        <v>83</v>
      </c>
      <c r="G70" s="2"/>
    </row>
    <row r="71" spans="2:7">
      <c r="B71" s="114" t="s">
        <v>84</v>
      </c>
      <c r="C71" s="115"/>
      <c r="D71" s="115"/>
      <c r="E71" s="115"/>
      <c r="F71" t="s">
        <v>85</v>
      </c>
      <c r="G71" s="2"/>
    </row>
    <row r="72" spans="2:7">
      <c r="B72" s="114" t="s">
        <v>86</v>
      </c>
      <c r="C72" s="115"/>
      <c r="D72" s="115"/>
      <c r="E72" s="115"/>
      <c r="F72" t="s">
        <v>87</v>
      </c>
      <c r="G72" s="2"/>
    </row>
    <row r="73" spans="2:7">
      <c r="B73" s="114" t="s">
        <v>88</v>
      </c>
      <c r="C73" s="115"/>
      <c r="D73" s="115"/>
      <c r="E73" s="115"/>
      <c r="F73" t="s">
        <v>89</v>
      </c>
      <c r="G73" s="2"/>
    </row>
    <row r="74" spans="2:7">
      <c r="B74" s="114" t="s">
        <v>90</v>
      </c>
      <c r="C74" s="115"/>
      <c r="D74" s="115"/>
      <c r="E74" s="115"/>
      <c r="F74" t="s">
        <v>91</v>
      </c>
      <c r="G74" s="2"/>
    </row>
    <row r="75" spans="2:7">
      <c r="B75" s="114" t="s">
        <v>92</v>
      </c>
      <c r="C75" s="115"/>
      <c r="D75" s="115"/>
      <c r="E75" s="115"/>
      <c r="F75" t="s">
        <v>93</v>
      </c>
      <c r="G75" s="2"/>
    </row>
    <row r="76" spans="2:7">
      <c r="B76" s="114" t="s">
        <v>94</v>
      </c>
      <c r="C76" s="115"/>
      <c r="D76" s="115"/>
      <c r="E76" s="115"/>
      <c r="F76" t="s">
        <v>95</v>
      </c>
      <c r="G76" s="2"/>
    </row>
    <row r="77" spans="2:7">
      <c r="B77" s="41"/>
      <c r="C77" s="42"/>
      <c r="D77" s="42"/>
      <c r="E77" s="42"/>
      <c r="G77" s="2"/>
    </row>
    <row r="78" spans="2:7">
      <c r="B78" s="41"/>
      <c r="C78" s="42"/>
      <c r="D78" s="42"/>
      <c r="E78" s="42"/>
      <c r="G78" s="2"/>
    </row>
    <row r="79" spans="2:7">
      <c r="B79" s="41"/>
      <c r="C79" s="42"/>
      <c r="D79" s="42"/>
      <c r="E79" s="42"/>
      <c r="G79" s="2"/>
    </row>
    <row r="80" spans="2:7" ht="15.75" thickBot="1">
      <c r="B80" s="43"/>
      <c r="C80" s="44"/>
      <c r="D80" s="44"/>
      <c r="E80" s="44"/>
      <c r="F80" s="4"/>
      <c r="G80" s="5"/>
    </row>
    <row r="82" spans="2:2">
      <c r="B82" t="s">
        <v>96</v>
      </c>
    </row>
  </sheetData>
  <mergeCells count="82">
    <mergeCell ref="D57:F59"/>
    <mergeCell ref="B54:C56"/>
    <mergeCell ref="D54:F56"/>
    <mergeCell ref="B46:C46"/>
    <mergeCell ref="B47:C47"/>
    <mergeCell ref="B53:C53"/>
    <mergeCell ref="G39:G62"/>
    <mergeCell ref="G15:G28"/>
    <mergeCell ref="B41:C41"/>
    <mergeCell ref="B42:C42"/>
    <mergeCell ref="B43:C43"/>
    <mergeCell ref="B40:C40"/>
    <mergeCell ref="G29:G37"/>
    <mergeCell ref="B37:C37"/>
    <mergeCell ref="B39:F39"/>
    <mergeCell ref="B44:C44"/>
    <mergeCell ref="B52:C52"/>
    <mergeCell ref="D52:F52"/>
    <mergeCell ref="D53:F53"/>
    <mergeCell ref="B49:C51"/>
    <mergeCell ref="D49:F51"/>
    <mergeCell ref="B57:C59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B3:C3"/>
    <mergeCell ref="G2:G3"/>
    <mergeCell ref="B15:F15"/>
    <mergeCell ref="G4:G13"/>
    <mergeCell ref="B35:C35"/>
    <mergeCell ref="B36:C36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69:E69"/>
    <mergeCell ref="B70:E70"/>
    <mergeCell ref="B78:E78"/>
    <mergeCell ref="B79:E79"/>
    <mergeCell ref="B80:E80"/>
    <mergeCell ref="B71:E71"/>
    <mergeCell ref="B72:E72"/>
    <mergeCell ref="B73:E73"/>
    <mergeCell ref="B74:E74"/>
    <mergeCell ref="B75:E75"/>
    <mergeCell ref="B76:E76"/>
    <mergeCell ref="B77:E77"/>
    <mergeCell ref="B60:C61"/>
    <mergeCell ref="D60:F61"/>
    <mergeCell ref="B66:E66"/>
    <mergeCell ref="B67:E67"/>
    <mergeCell ref="B68:E68"/>
  </mergeCells>
  <dataValidations count="2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D7B80012-6EBA-434B-A2E3-2625370588C9}">
      <formula1>"--,DOOR SWITCH 2 (TC),'"</formula1>
    </dataValidation>
    <dataValidation type="list" allowBlank="1" showInputMessage="1" showErrorMessage="1" sqref="D27" xr:uid="{E66E7CF5-A62A-442D-B061-D3690B011A5B}">
      <formula1>"0,2,4"</formula1>
    </dataValidation>
    <dataValidation type="list" allowBlank="1" showInputMessage="1" showErrorMessage="1" sqref="D21" xr:uid="{CE6C331C-74F8-4B2C-84CF-952E451A9ED7}">
      <formula1>"0,1"</formula1>
    </dataValidation>
    <dataValidation type="list" allowBlank="1" showInputMessage="1" showErrorMessage="1" sqref="D26" xr:uid="{628A2012-A619-41F9-AC76-59B895B31280}">
      <formula1>"YES,NO"</formula1>
    </dataValidation>
    <dataValidation type="list" errorStyle="warning" allowBlank="1" showInputMessage="1" showErrorMessage="1" sqref="D24:D25" xr:uid="{32C649B1-099F-41EC-BA62-5CC248343BAF}">
      <formula1>"YES,NO"</formula1>
    </dataValidation>
    <dataValidation type="list" allowBlank="1" showInputMessage="1" showErrorMessage="1" sqref="D31" xr:uid="{7CDD9631-17D6-44BC-ADCD-6B5FEF624A76}">
      <formula1>"CONTROL EQUIPMENT,ENTIRE DISPLAY,N/A"</formula1>
    </dataValidation>
    <dataValidation type="list" errorStyle="warning" allowBlank="1" showInputMessage="1" showErrorMessage="1" sqref="C31" xr:uid="{54206161-E744-4DD6-85E8-1A7BE624A681}">
      <formula1>"--,ALPHA FXM SERIES,TRIPPLITE,'"</formula1>
    </dataValidation>
    <dataValidation type="list" errorStyle="warning" allowBlank="1" showInputMessage="1" showErrorMessage="1" sqref="B31" xr:uid="{2DE9D843-7E7D-4D70-82B9-2C25B6B25DA5}">
      <formula1>"--,UPS,'"</formula1>
    </dataValidation>
    <dataValidation type="list" allowBlank="1" showInputMessage="1" showErrorMessage="1" sqref="B33:C33" xr:uid="{D455C0A4-6583-4AD2-AFB5-B500BE4D3EA2}">
      <formula1>"MINI DC I/O 2,'"</formula1>
    </dataValidation>
    <dataValidation type="list" allowBlank="1" showInputMessage="1" showErrorMessage="1" sqref="B34:C34" xr:uid="{E3111E3F-3D3F-4FE2-A7E0-234E0AC2B15B}">
      <formula1>"MINI DC I/O 3,'"</formula1>
    </dataValidation>
    <dataValidation type="list" allowBlank="1" showInputMessage="1" showErrorMessage="1" sqref="B35:C35" xr:uid="{4042CD0A-1B25-44D0-83A5-6D3A7ECCCF7D}">
      <formula1>"MINI DC I/O 4,'"</formula1>
    </dataValidation>
    <dataValidation type="list" allowBlank="1" showInputMessage="1" showErrorMessage="1" sqref="B36:C36" xr:uid="{5EBADB18-9634-4833-AEB7-2F45DB0F8DDB}">
      <formula1>"MINI DC I/O 5,'"</formula1>
    </dataValidation>
    <dataValidation type="list" allowBlank="1" showInputMessage="1" showErrorMessage="1" sqref="B37:C37" xr:uid="{FF22FD3D-E8CA-4AAE-8845-96D09B7E3ADD}">
      <formula1>"MINI DC I/O 6,'"</formula1>
    </dataValidation>
    <dataValidation type="list" errorStyle="warning" allowBlank="1" showInputMessage="1" showErrorMessage="1" sqref="D23" xr:uid="{9A72F098-F041-4023-B535-186A97BABBDA}">
      <formula1>"NO,1,2,3,4,5,6,7,8,9,10"</formula1>
    </dataValidation>
    <dataValidation type="list" errorStyle="warning" allowBlank="1" showInputMessage="1" showErrorMessage="1" sqref="D22" xr:uid="{B5126FBA-F9C7-4414-A94C-8B90FA7FF0F3}">
      <formula1>"1,2,3,4,5,6,7,8,9,10"</formula1>
    </dataValidation>
    <dataValidation type="list" errorStyle="warning" allowBlank="1" showInputMessage="1" showErrorMessage="1" sqref="D20" xr:uid="{47A11C58-C52B-46CB-A34E-AE4F93D5D097}">
      <formula1>"1,2,3,4,5,6,7,8"</formula1>
    </dataValidation>
    <dataValidation type="list" errorStyle="warning" allowBlank="1" showInputMessage="1" showErrorMessage="1" sqref="D28" xr:uid="{DF9E8673-3653-4514-91E6-BA8657EC53EA}">
      <formula1>"1,2"</formula1>
    </dataValidation>
    <dataValidation type="list" errorStyle="warning" allowBlank="1" showInputMessage="1" showErrorMessage="1" sqref="F23" xr:uid="{D7DECCA8-C3D2-4BA5-BC1B-9A5521118AD3}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C25237</OrderProject_x0020_ID>
    <Rev xmlns="2cc016c5-161d-4d6b-a532-6cf687f4a3ab">00</Rev>
    <DocNumber xmlns="2cc016c5-161d-4d6b-a532-6cf687f4a3ab">DD3712269</DocNumber>
    <_dlc_DocId xmlns="b479dd50-8d7e-4b78-9fb1-00cf65781f6b">75D2Y5VYC55K-1220653723-32961</_dlc_DocId>
    <_dlc_DocIdUrl xmlns="b479dd50-8d7e-4b78-9fb1-00cf65781f6b">
      <Url>https://daktronics.sharepoint.com/sites/docs-engineering/_layouts/15/DocIdRedir.aspx?ID=75D2Y5VYC55K-1220653723-32961</Url>
      <Description>75D2Y5VYC55K-1220653723-32961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D8A055-2A68-4245-B0AB-0503DD4C19F1}"/>
</file>

<file path=customXml/itemProps2.xml><?xml version="1.0" encoding="utf-8"?>
<ds:datastoreItem xmlns:ds="http://schemas.openxmlformats.org/officeDocument/2006/customXml" ds:itemID="{A8D32FFD-C24E-4495-8E4B-CF51855E5D25}"/>
</file>

<file path=customXml/itemProps3.xml><?xml version="1.0" encoding="utf-8"?>
<ds:datastoreItem xmlns:ds="http://schemas.openxmlformats.org/officeDocument/2006/customXml" ds:itemID="{619E6BA0-8DC7-4625-8147-4FBAC984887F}"/>
</file>

<file path=customXml/itemProps4.xml><?xml version="1.0" encoding="utf-8"?>
<ds:datastoreItem xmlns:ds="http://schemas.openxmlformats.org/officeDocument/2006/customXml" ds:itemID="{89E01566-2D41-42C2-97AE-60A603784B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C25237 North Carolina, Site Config, VM-1020-7X35-66-A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2022-06-14T16:17:43Z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e1d7c376-569b-4acb-8795-9eebd8d36220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