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329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portal.daktronics.lan/docs/engineering/ControlSystemConfiguration/Transportation/"/>
    </mc:Choice>
  </mc:AlternateContent>
  <bookViews>
    <workbookView xWindow="0" yWindow="0" windowWidth="23040" windowHeight="9672"/>
  </bookViews>
  <sheets>
    <sheet name="Sheet1" sheetId="1" r:id="rId1"/>
  </sheets>
  <calcPr calcId="171027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>
  <authors>
    <author>Pat Lilla</author>
  </authors>
  <commentList>
    <comment ref="F29" authorId="0" shapeId="0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CAN is with the VCB in the sign.
I/O is with the VCB in the VCB Enclosure for VM's</t>
        </r>
      </text>
    </comment>
  </commentList>
</comments>
</file>

<file path=xl/sharedStrings.xml><?xml version="1.0" encoding="utf-8"?>
<sst xmlns="http://schemas.openxmlformats.org/spreadsheetml/2006/main" count="141" uniqueCount="76">
  <si>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</si>
  <si>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</si>
  <si>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</si>
  <si>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</si>
  <si>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</si>
  <si>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</si>
  <si>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</si>
  <si>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</si>
  <si>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</si>
  <si>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</si>
  <si>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</si>
  <si>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</si>
  <si>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</si>
  <si>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</si>
  <si>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</si>
  <si>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</si>
  <si>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1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</si>
  <si>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</si>
  <si>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</si>
  <si>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</si>
  <si>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</si>
  <si>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</si>
  <si>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</si>
  <si>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</si>
  <si>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</si>
  <si>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</si>
  <si>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</si>
  <si>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</si>
  <si>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</si>
  <si>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</si>
  <si>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</si>
  <si>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</si>
  <si>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</si>
  <si>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</si>
  <si>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</si>
  <si>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</si>
  <si>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</si>
  <si>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</si>
  <si>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</si>
  <si>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</si>
  <si>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</si>
  <si>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0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</si>
  <si>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</si>
  <si>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</si>
  <si>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</si>
  <si>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</si>
  <si>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</si>
  <si>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</si>
  <si>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</si>
  <si>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</si>
  <si>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</si>
  <si>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</si>
  <si>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</si>
  <si>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</si>
  <si>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</si>
  <si>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</si>
  <si>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</si>
  <si>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</si>
  <si>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FULL COLOR</t>
  </si>
  <si>
    <t>16X16</t>
  </si>
  <si>
    <t>ROWS</t>
  </si>
  <si>
    <t>DOOR SWITCH 2 (TC)</t>
  </si>
  <si>
    <t>Schematic, DC Power System, Four PS, One or Two Strings / Door, 20 mm, 96 High</t>
  </si>
  <si>
    <t>Drawing B-1101043</t>
  </si>
  <si>
    <t>Shop Drawing, VF-24**-96x288-20-*</t>
  </si>
  <si>
    <t>Drawing B-1105924</t>
  </si>
  <si>
    <t>Site Interconnect, One AC Display with One Controller</t>
  </si>
  <si>
    <t>Drawing B-3166540</t>
  </si>
  <si>
    <t>Rear Electrical, VF-2420-96x288-20-RGB, Defog Heaters</t>
  </si>
  <si>
    <t>Drawing B-3634747</t>
  </si>
  <si>
    <t>Site Riser, One VF-2420-96x288-20-RGB, One TC, Vanguard® Field Controller in TC</t>
  </si>
  <si>
    <t>Drawing B-3634022</t>
  </si>
  <si>
    <t>Schematic, Signal, VF-2420-96x288-20-RGB</t>
  </si>
  <si>
    <t>Drawing B-3634809</t>
  </si>
  <si>
    <t>Schematic, VF-24X0, 120 VAC, 20 mm, for 80 and 96 High Signs</t>
  </si>
  <si>
    <t>Drawing C-1103216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</si>
</sst>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6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34" xfId="0" applyBorder="1" applyAlignment="1">
      <alignment horizontal="left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G70"/>
  <sheetViews>
    <sheetView tabSelected="1" topLeftCell="A49" workbookViewId="0">
      <selection activeCell="F61" sqref="F61"/>
    </sheetView>
  </sheetViews>
  <sheetFormatPr defaultRowHeight="14.4" x14ac:dyDescent="0.3"/>
  <cols>
    <col min="1" max="1" width="2.109375" customWidth="1"/>
    <col min="2" max="2" width="20.44140625" customWidth="1"/>
    <col min="3" max="3" width="19.6640625" customWidth="1"/>
    <col min="4" max="5" width="20.88671875" customWidth="1"/>
    <col min="6" max="6" width="31.109375" bestFit="1" customWidth="1"/>
    <col min="7" max="7" width="20" customWidth="1"/>
  </cols>
  <sheetData>
    <row r="1" spans="2:7" ht="15" thickBot="1" x14ac:dyDescent="0.35"/>
    <row r="2" spans="2:7" x14ac:dyDescent="0.3">
      <c r="B2" s="37" t="s">
        <v>0</v>
      </c>
      <c r="C2" s="38"/>
      <c r="D2" s="38"/>
      <c r="E2" s="38"/>
      <c r="F2" s="38"/>
      <c r="G2" s="44" t="s">
        <v>50</v>
      </c>
    </row>
    <row r="3" spans="2:7" ht="15" thickBot="1" x14ac:dyDescent="0.35">
      <c r="B3" s="35" t="s">
        <v>1</v>
      </c>
      <c r="C3" s="36"/>
      <c r="D3" s="42" t="s">
        <v>2</v>
      </c>
      <c r="E3" s="43"/>
      <c r="F3" s="43"/>
      <c r="G3" s="45"/>
    </row>
    <row r="4" spans="2:7" x14ac:dyDescent="0.3">
      <c r="B4" s="51" t="s">
        <v>3</v>
      </c>
      <c r="C4" s="52"/>
      <c r="D4" s="49" t="s">
        <v>53</v>
      </c>
      <c r="E4" s="49"/>
      <c r="F4" s="49"/>
      <c r="G4" s="29">
        <v>1</v>
      </c>
    </row>
    <row r="5" spans="2:7" x14ac:dyDescent="0.3">
      <c r="B5" s="53" t="s">
        <v>4</v>
      </c>
      <c r="C5" s="54"/>
      <c r="D5" s="40" t="s">
        <v>14</v>
      </c>
      <c r="E5" s="40"/>
      <c r="F5" s="40"/>
      <c r="G5" s="30"/>
    </row>
    <row r="6" spans="2:7" x14ac:dyDescent="0.3">
      <c r="B6" s="50" t="s">
        <v>5</v>
      </c>
      <c r="C6" s="19" t="s">
        <v>6</v>
      </c>
      <c r="D6" s="40" t="s">
        <v>58</v>
      </c>
      <c r="E6" s="40"/>
      <c r="F6" s="40"/>
      <c r="G6" s="30"/>
    </row>
    <row r="7" spans="2:7" x14ac:dyDescent="0.3">
      <c r="B7" s="50"/>
      <c r="C7" s="19" t="s">
        <v>7</v>
      </c>
      <c r="D7" s="40" t="s">
        <v>52</v>
      </c>
      <c r="E7" s="40"/>
      <c r="F7" s="40"/>
      <c r="G7" s="30"/>
    </row>
    <row r="8" spans="2:7" x14ac:dyDescent="0.3">
      <c r="B8" s="50"/>
      <c r="C8" s="19" t="s">
        <v>8</v>
      </c>
      <c r="D8" s="40" t="s">
        <v>59</v>
      </c>
      <c r="E8" s="40"/>
      <c r="F8" s="40"/>
      <c r="G8" s="30"/>
    </row>
    <row r="9" spans="2:7" x14ac:dyDescent="0.3">
      <c r="B9" s="50"/>
      <c r="C9" s="19" t="s">
        <v>9</v>
      </c>
      <c r="D9" s="41">
        <v>20</v>
      </c>
      <c r="E9" s="41"/>
      <c r="F9" s="41"/>
      <c r="G9" s="30"/>
    </row>
    <row r="10" spans="2:7" x14ac:dyDescent="0.3">
      <c r="B10" s="39" t="s">
        <v>10</v>
      </c>
      <c r="C10" s="40"/>
      <c r="D10" s="41">
        <v>96</v>
      </c>
      <c r="E10" s="41"/>
      <c r="F10" s="41"/>
      <c r="G10" s="30"/>
    </row>
    <row r="11" spans="2:7" x14ac:dyDescent="0.3">
      <c r="B11" s="39" t="s">
        <v>11</v>
      </c>
      <c r="C11" s="40"/>
      <c r="D11" s="41">
        <v>288</v>
      </c>
      <c r="E11" s="41"/>
      <c r="F11" s="41"/>
      <c r="G11" s="30"/>
    </row>
    <row r="12" spans="2:7" x14ac:dyDescent="0.3">
      <c r="B12" s="39" t="s">
        <v>12</v>
      </c>
      <c r="C12" s="40"/>
      <c r="D12" s="40" t="s">
        <v>15</v>
      </c>
      <c r="E12" s="40"/>
      <c r="F12" s="40"/>
      <c r="G12" s="30"/>
    </row>
    <row r="13" spans="2:7" x14ac:dyDescent="0.3">
      <c r="B13" s="39" t="s">
        <v>13</v>
      </c>
      <c r="C13" s="40"/>
      <c r="D13" s="41" t="s">
        <v>16</v>
      </c>
      <c r="E13" s="41"/>
      <c r="F13" s="41"/>
      <c r="G13" s="30"/>
    </row>
    <row r="14" spans="2:7" ht="15" thickBot="1" x14ac:dyDescent="0.35">
      <c r="B14" s="47" t="s">
        <v>55</v>
      </c>
      <c r="C14" s="48"/>
      <c r="D14" s="62" t="s">
        <v>60</v>
      </c>
      <c r="E14" s="62"/>
      <c r="F14" s="62"/>
      <c r="G14" s="31"/>
    </row>
    <row r="15" spans="2:7" ht="15" thickBot="1" x14ac:dyDescent="0.35"/>
    <row r="16" spans="2:7" x14ac:dyDescent="0.3">
      <c r="B16" s="37" t="s">
        <v>17</v>
      </c>
      <c r="C16" s="38"/>
      <c r="D16" s="38"/>
      <c r="E16" s="38"/>
      <c r="F16" s="46"/>
      <c r="G16" s="26">
        <v>1</v>
      </c>
    </row>
    <row r="17" spans="2:7" x14ac:dyDescent="0.3">
      <c r="B17" s="55" t="s">
        <v>1</v>
      </c>
      <c r="C17" s="56"/>
      <c r="D17" s="12" t="s">
        <v>2</v>
      </c>
      <c r="E17" s="12" t="s">
        <v>18</v>
      </c>
      <c r="F17" s="12" t="s">
        <v>19</v>
      </c>
      <c r="G17" s="27"/>
    </row>
    <row r="18" spans="2:7" x14ac:dyDescent="0.3">
      <c r="B18" s="53" t="s">
        <v>20</v>
      </c>
      <c r="C18" s="54"/>
      <c r="D18" s="19" t="s">
        <v>21</v>
      </c>
      <c r="E18" s="19" t="s">
        <v>22</v>
      </c>
      <c r="F18" s="19" t="s">
        <v>23</v>
      </c>
      <c r="G18" s="27"/>
    </row>
    <row r="19" spans="2:7" x14ac:dyDescent="0.3">
      <c r="B19" s="53" t="s">
        <v>20</v>
      </c>
      <c r="C19" s="54"/>
      <c r="D19" s="19" t="s">
        <v>14</v>
      </c>
      <c r="E19" s="19" t="s">
        <v>22</v>
      </c>
      <c r="F19" s="19" t="s">
        <v>23</v>
      </c>
      <c r="G19" s="27"/>
    </row>
    <row r="20" spans="2:7" x14ac:dyDescent="0.3">
      <c r="B20" s="53" t="s">
        <v>20</v>
      </c>
      <c r="C20" s="54"/>
      <c r="D20" s="19" t="s">
        <v>24</v>
      </c>
      <c r="E20" s="19" t="s">
        <v>22</v>
      </c>
      <c r="F20" s="19" t="s">
        <v>23</v>
      </c>
      <c r="G20" s="27"/>
    </row>
    <row r="21" spans="2:7" x14ac:dyDescent="0.3">
      <c r="B21" s="53" t="s">
        <v>20</v>
      </c>
      <c r="C21" s="54"/>
      <c r="D21" s="19" t="s">
        <v>25</v>
      </c>
      <c r="E21" s="19" t="s">
        <v>22</v>
      </c>
      <c r="F21" s="19" t="s">
        <v>23</v>
      </c>
      <c r="G21" s="27"/>
    </row>
    <row r="22" spans="2:7" x14ac:dyDescent="0.3">
      <c r="B22" s="53" t="s">
        <v>26</v>
      </c>
      <c r="C22" s="54"/>
      <c r="D22" s="19" t="s">
        <v>37</v>
      </c>
      <c r="E22" s="19" t="s">
        <v>22</v>
      </c>
      <c r="F22" s="19" t="s">
        <v>23</v>
      </c>
      <c r="G22" s="27"/>
    </row>
    <row r="23" spans="2:7" x14ac:dyDescent="0.3">
      <c r="B23" s="53" t="s">
        <v>26</v>
      </c>
      <c r="C23" s="54"/>
      <c r="D23" s="19" t="s">
        <v>38</v>
      </c>
      <c r="E23" s="19" t="s">
        <v>22</v>
      </c>
      <c r="F23" s="19" t="s">
        <v>23</v>
      </c>
      <c r="G23" s="27"/>
    </row>
    <row r="24" spans="2:7" x14ac:dyDescent="0.3">
      <c r="B24" s="53" t="s">
        <v>26</v>
      </c>
      <c r="C24" s="54"/>
      <c r="D24" s="19" t="s">
        <v>5</v>
      </c>
      <c r="E24" s="19" t="s">
        <v>22</v>
      </c>
      <c r="F24" s="19" t="s">
        <v>23</v>
      </c>
      <c r="G24" s="27"/>
    </row>
    <row r="25" spans="2:7" x14ac:dyDescent="0.3">
      <c r="B25" s="53" t="s">
        <v>27</v>
      </c>
      <c r="C25" s="54"/>
      <c r="D25" s="19" t="s">
        <v>38</v>
      </c>
      <c r="E25" s="19" t="s">
        <v>22</v>
      </c>
      <c r="F25" s="19" t="s">
        <v>23</v>
      </c>
      <c r="G25" s="27"/>
    </row>
    <row r="26" spans="2:7" x14ac:dyDescent="0.3">
      <c r="B26" s="53" t="s">
        <v>28</v>
      </c>
      <c r="C26" s="54"/>
      <c r="D26" s="14">
        <v>4</v>
      </c>
      <c r="E26" s="14" t="s">
        <v>40</v>
      </c>
      <c r="F26" s="19" t="s">
        <v>23</v>
      </c>
      <c r="G26" s="27"/>
    </row>
    <row r="27" spans="2:7" x14ac:dyDescent="0.3">
      <c r="B27" s="53" t="s">
        <v>29</v>
      </c>
      <c r="C27" s="54"/>
      <c r="D27" s="14">
        <v>1</v>
      </c>
      <c r="E27" s="14" t="s">
        <v>40</v>
      </c>
      <c r="F27" s="20" t="s">
        <v>40</v>
      </c>
      <c r="G27" s="27"/>
    </row>
    <row r="28" spans="2:7" x14ac:dyDescent="0.3">
      <c r="B28" s="53" t="s">
        <v>30</v>
      </c>
      <c r="C28" s="54"/>
      <c r="D28" s="14">
        <v>6</v>
      </c>
      <c r="E28" s="14" t="s">
        <v>40</v>
      </c>
      <c r="F28" s="20" t="s">
        <v>40</v>
      </c>
      <c r="G28" s="27"/>
    </row>
    <row r="29" spans="2:7" x14ac:dyDescent="0.3">
      <c r="B29" s="53" t="s">
        <v>31</v>
      </c>
      <c r="C29" s="54"/>
      <c r="D29" s="21" t="s">
        <v>56</v>
      </c>
      <c r="E29" s="14" t="s">
        <v>40</v>
      </c>
      <c r="F29" s="20" t="s">
        <v>40</v>
      </c>
      <c r="G29" s="27"/>
    </row>
    <row r="30" spans="2:7" x14ac:dyDescent="0.3">
      <c r="B30" s="53" t="s">
        <v>32</v>
      </c>
      <c r="C30" s="54"/>
      <c r="D30" s="21" t="s">
        <v>56</v>
      </c>
      <c r="E30" s="14" t="s">
        <v>40</v>
      </c>
      <c r="F30" s="20" t="s">
        <v>40</v>
      </c>
      <c r="G30" s="27"/>
    </row>
    <row r="31" spans="2:7" x14ac:dyDescent="0.3">
      <c r="B31" s="53" t="s">
        <v>33</v>
      </c>
      <c r="C31" s="54"/>
      <c r="D31" s="21" t="s">
        <v>39</v>
      </c>
      <c r="E31" s="14" t="s">
        <v>40</v>
      </c>
      <c r="F31" s="20" t="s">
        <v>40</v>
      </c>
      <c r="G31" s="27"/>
    </row>
    <row r="32" spans="2:7" x14ac:dyDescent="0.3">
      <c r="B32" s="23" t="s">
        <v>57</v>
      </c>
      <c r="C32" s="24"/>
      <c r="D32" s="22" t="s">
        <v>56</v>
      </c>
      <c r="E32" s="25" t="s">
        <v>40</v>
      </c>
      <c r="F32" s="20" t="s">
        <v>40</v>
      </c>
      <c r="G32" s="27"/>
    </row>
    <row r="33" spans="2:7" x14ac:dyDescent="0.3">
      <c r="B33" s="53" t="s">
        <v>34</v>
      </c>
      <c r="C33" s="54"/>
      <c r="D33" s="21" t="s">
        <v>39</v>
      </c>
      <c r="E33" s="14" t="s">
        <v>40</v>
      </c>
      <c r="F33" s="20" t="s">
        <v>40</v>
      </c>
      <c r="G33" s="27"/>
    </row>
    <row r="34" spans="2:7" x14ac:dyDescent="0.3">
      <c r="B34" s="53" t="s">
        <v>35</v>
      </c>
      <c r="C34" s="54"/>
      <c r="D34" s="14" t="s">
        <v>41</v>
      </c>
      <c r="E34" s="14" t="s">
        <v>40</v>
      </c>
      <c r="F34" s="20" t="s">
        <v>40</v>
      </c>
      <c r="G34" s="27"/>
    </row>
    <row r="35" spans="2:7" ht="15" thickBot="1" x14ac:dyDescent="0.35">
      <c r="B35" s="77" t="s">
        <v>36</v>
      </c>
      <c r="C35" s="78"/>
      <c r="D35" s="11">
        <v>1</v>
      </c>
      <c r="E35" s="11" t="s">
        <v>40</v>
      </c>
      <c r="F35" s="13" t="s">
        <v>40</v>
      </c>
      <c r="G35" s="28"/>
    </row>
    <row r="36" spans="2:7" x14ac:dyDescent="0.3">
      <c r="B36" s="37" t="s">
        <v>51</v>
      </c>
      <c r="C36" s="38"/>
      <c r="D36" s="38"/>
      <c r="E36" s="38"/>
      <c r="F36" s="46"/>
      <c r="G36" s="29">
        <v>1</v>
      </c>
    </row>
    <row r="37" spans="2:7" x14ac:dyDescent="0.3">
      <c r="B37" s="60" t="s">
        <v>61</v>
      </c>
      <c r="C37" s="61"/>
      <c r="D37" s="14">
        <f>IF(B37="DOOR SWITCH 2 (TC)",1,"N/A")</f>
        <v>1</v>
      </c>
      <c r="E37" s="14">
        <f>IF(B37="DOOR SWITCH 2 (TC)",1,"N/A")</f>
        <v>1</v>
      </c>
      <c r="F37" s="15" t="str">
        <f>IF(B37="DOOR SWITCH 2 (TC)","VIP 1","N/A")</f>
        <v>VIP 1</v>
      </c>
      <c r="G37" s="30"/>
    </row>
    <row r="38" spans="2:7" x14ac:dyDescent="0.3">
      <c r="B38" s="17"/>
      <c r="C38" s="16"/>
      <c r="D38" s="14" t="s">
        <v>49</v>
      </c>
      <c r="E38" s="14" t="s">
        <v>40</v>
      </c>
      <c r="F38" s="15" t="str">
        <f>IF(B38="UPS","AUXILARY","N/A")</f>
        <v>N/A</v>
      </c>
      <c r="G38" s="30"/>
    </row>
    <row r="39" spans="2:7" x14ac:dyDescent="0.3">
      <c r="B39" s="63"/>
      <c r="C39" s="64"/>
      <c r="D39" s="14" t="s">
        <v>40</v>
      </c>
      <c r="E39" s="14" t="s">
        <v>40</v>
      </c>
      <c r="F39" s="15" t="str">
        <f>IF(B39="MINI DC I/O 1","ON DISPLAY INTERFACE","N/A")</f>
        <v>N/A</v>
      </c>
      <c r="G39" s="30"/>
    </row>
    <row r="40" spans="2:7" x14ac:dyDescent="0.3">
      <c r="B40" s="63"/>
      <c r="C40" s="64"/>
      <c r="D40" s="14" t="s">
        <v>40</v>
      </c>
      <c r="E40" s="14" t="s">
        <v>40</v>
      </c>
      <c r="F40" s="15" t="str">
        <f>IF(B40="MINI DC I/O 2","ON DISPLAY INTERFACE","N/A")</f>
        <v>N/A</v>
      </c>
      <c r="G40" s="30"/>
    </row>
    <row r="41" spans="2:7" x14ac:dyDescent="0.3">
      <c r="B41" s="63"/>
      <c r="C41" s="64"/>
      <c r="D41" s="14" t="s">
        <v>40</v>
      </c>
      <c r="E41" s="14" t="s">
        <v>40</v>
      </c>
      <c r="F41" s="15" t="str">
        <f>IF(B41="MINI DC I/O 3","ON DISPLAY INTERFACE","N/A")</f>
        <v>N/A</v>
      </c>
      <c r="G41" s="30"/>
    </row>
    <row r="42" spans="2:7" x14ac:dyDescent="0.3">
      <c r="B42" s="63" t="s">
        <v>54</v>
      </c>
      <c r="C42" s="64"/>
      <c r="D42" s="14" t="s">
        <v>40</v>
      </c>
      <c r="E42" s="14" t="s">
        <v>40</v>
      </c>
      <c r="F42" s="15" t="str">
        <f>IF(B42="MINI DC I/O 4","ON DISPLAY INTERFACE","N/A")</f>
        <v>N/A</v>
      </c>
      <c r="G42" s="30"/>
    </row>
    <row r="43" spans="2:7" x14ac:dyDescent="0.3">
      <c r="B43" s="63" t="s">
        <v>54</v>
      </c>
      <c r="C43" s="64"/>
      <c r="D43" s="14" t="s">
        <v>40</v>
      </c>
      <c r="E43" s="14" t="s">
        <v>40</v>
      </c>
      <c r="F43" s="15" t="str">
        <f>IF(B43="MINI DC I/O 5","ON DISPLAY INTERFACE","N/A")</f>
        <v>N/A</v>
      </c>
      <c r="G43" s="30"/>
    </row>
    <row r="44" spans="2:7" ht="15" thickBot="1" x14ac:dyDescent="0.35">
      <c r="B44" s="65" t="s">
        <v>54</v>
      </c>
      <c r="C44" s="66"/>
      <c r="D44" s="11" t="s">
        <v>40</v>
      </c>
      <c r="E44" s="11" t="s">
        <v>40</v>
      </c>
      <c r="F44" s="18" t="str">
        <f>IF(B44="MINI DC I/O 6","ON DISPLAY INTERFACE","N/A")</f>
        <v>N/A</v>
      </c>
      <c r="G44" s="31"/>
    </row>
    <row r="45" spans="2:7" ht="15" thickBot="1" x14ac:dyDescent="0.35">
      <c r="B45" s="2"/>
      <c r="C45" s="10"/>
      <c r="D45" s="10"/>
      <c r="E45" s="9"/>
      <c r="F45" s="4"/>
      <c r="G45" s="7"/>
    </row>
    <row r="46" spans="2:7" x14ac:dyDescent="0.3">
      <c r="B46" s="72" t="s">
        <v>48</v>
      </c>
      <c r="C46" s="73"/>
      <c r="D46" s="73"/>
      <c r="E46" s="73"/>
      <c r="F46" s="73"/>
      <c r="G46" s="32"/>
    </row>
    <row r="47" spans="2:7" x14ac:dyDescent="0.3">
      <c r="B47" s="57" t="s">
        <v>44</v>
      </c>
      <c r="C47" s="58"/>
      <c r="D47" s="59"/>
      <c r="E47" s="74" t="s">
        <v>49</v>
      </c>
      <c r="F47" s="64"/>
      <c r="G47" s="33"/>
    </row>
    <row r="48" spans="2:7" x14ac:dyDescent="0.3">
      <c r="B48" s="67" t="s">
        <v>45</v>
      </c>
      <c r="C48" s="68"/>
      <c r="D48" s="68"/>
      <c r="E48" s="41" t="s">
        <v>49</v>
      </c>
      <c r="F48" s="41"/>
      <c r="G48" s="33"/>
    </row>
    <row r="49" spans="2:7" x14ac:dyDescent="0.3">
      <c r="B49" s="67" t="s">
        <v>46</v>
      </c>
      <c r="C49" s="68"/>
      <c r="D49" s="68"/>
      <c r="E49" s="41" t="s">
        <v>49</v>
      </c>
      <c r="F49" s="41"/>
      <c r="G49" s="33"/>
    </row>
    <row r="50" spans="2:7" ht="15" thickBot="1" x14ac:dyDescent="0.35">
      <c r="B50" s="69" t="s">
        <v>47</v>
      </c>
      <c r="C50" s="70"/>
      <c r="D50" s="71"/>
      <c r="E50" s="75" t="s">
        <v>49</v>
      </c>
      <c r="F50" s="76"/>
      <c r="G50" s="34"/>
    </row>
    <row r="51" spans="2:7" x14ac:dyDescent="0.3">
      <c r="B51" s="2"/>
      <c r="C51" s="10"/>
      <c r="D51" s="10"/>
      <c r="E51" s="9"/>
      <c r="F51" s="4"/>
      <c r="G51" s="7"/>
    </row>
    <row r="52" spans="2:7" x14ac:dyDescent="0.3">
      <c r="B52" s="2"/>
      <c r="C52" s="10"/>
      <c r="D52" s="10"/>
      <c r="E52" s="9"/>
      <c r="F52" s="4"/>
      <c r="G52" s="7"/>
    </row>
    <row r="53" spans="2:7" ht="15" thickBot="1" x14ac:dyDescent="0.35"/>
    <row r="54" spans="2:7" x14ac:dyDescent="0.3">
      <c r="B54" s="79" t="s">
        <v>42</v>
      </c>
      <c r="C54" s="80"/>
      <c r="D54" s="80"/>
      <c r="E54" s="80"/>
      <c r="F54" s="8"/>
      <c r="G54" s="1"/>
    </row>
    <row r="55" spans="2:7" x14ac:dyDescent="0.3">
      <c r="B55" s="81" t="s">
        <v>62</v>
      </c>
      <c r="C55" s="82"/>
      <c r="D55" s="82"/>
      <c r="E55" s="82"/>
      <c r="F55" s="2" t="s">
        <v>63</v>
      </c>
      <c r="G55" s="3"/>
    </row>
    <row r="56" spans="2:7" x14ac:dyDescent="0.3">
      <c r="B56" s="81" t="s">
        <v>64</v>
      </c>
      <c r="C56" s="82"/>
      <c r="D56" s="82"/>
      <c r="E56" s="82"/>
      <c r="F56" s="2" t="s">
        <v>65</v>
      </c>
      <c r="G56" s="3"/>
    </row>
    <row r="57" spans="2:7" x14ac:dyDescent="0.3">
      <c r="B57" s="81" t="s">
        <v>66</v>
      </c>
      <c r="C57" s="82"/>
      <c r="D57" s="82"/>
      <c r="E57" s="82"/>
      <c r="F57" s="2" t="s">
        <v>67</v>
      </c>
      <c r="G57" s="3"/>
    </row>
    <row r="58" spans="2:7" x14ac:dyDescent="0.3">
      <c r="B58" s="81" t="s">
        <v>68</v>
      </c>
      <c r="C58" s="82"/>
      <c r="D58" s="82"/>
      <c r="E58" s="82"/>
      <c r="F58" s="85" t="s">
        <v>71</v>
      </c>
      <c r="G58" s="3"/>
    </row>
    <row r="59" spans="2:7" x14ac:dyDescent="0.3">
      <c r="B59" s="81" t="s">
        <v>70</v>
      </c>
      <c r="C59" s="82"/>
      <c r="D59" s="82"/>
      <c r="E59" s="82"/>
      <c r="F59" s="85" t="s">
        <v>69</v>
      </c>
      <c r="G59" s="3"/>
    </row>
    <row r="60" spans="2:7" x14ac:dyDescent="0.3">
      <c r="B60" s="81" t="s">
        <v>72</v>
      </c>
      <c r="C60" s="82"/>
      <c r="D60" s="82"/>
      <c r="E60" s="82"/>
      <c r="F60" s="85" t="s">
        <v>73</v>
      </c>
      <c r="G60" s="3"/>
    </row>
    <row r="61" spans="2:7" x14ac:dyDescent="0.3">
      <c r="B61" s="81" t="s">
        <v>74</v>
      </c>
      <c r="C61" s="82"/>
      <c r="D61" s="82"/>
      <c r="E61" s="82"/>
      <c r="F61" s="85" t="s">
        <v>75</v>
      </c>
      <c r="G61" s="3"/>
    </row>
    <row r="62" spans="2:7" x14ac:dyDescent="0.3">
      <c r="B62" s="81"/>
      <c r="C62" s="82"/>
      <c r="D62" s="82"/>
      <c r="E62" s="82"/>
      <c r="F62" s="2"/>
      <c r="G62" s="3"/>
    </row>
    <row r="63" spans="2:7" x14ac:dyDescent="0.3">
      <c r="B63" s="81"/>
      <c r="C63" s="82"/>
      <c r="D63" s="82"/>
      <c r="E63" s="82"/>
      <c r="F63" s="2"/>
      <c r="G63" s="3"/>
    </row>
    <row r="64" spans="2:7" x14ac:dyDescent="0.3">
      <c r="B64" s="81"/>
      <c r="C64" s="82"/>
      <c r="D64" s="82"/>
      <c r="E64" s="82"/>
      <c r="F64" s="2"/>
      <c r="G64" s="3"/>
    </row>
    <row r="65" spans="2:7" x14ac:dyDescent="0.3">
      <c r="B65" s="81"/>
      <c r="C65" s="82"/>
      <c r="D65" s="82"/>
      <c r="E65" s="82"/>
      <c r="F65" s="2"/>
      <c r="G65" s="3"/>
    </row>
    <row r="66" spans="2:7" x14ac:dyDescent="0.3">
      <c r="B66" s="81"/>
      <c r="C66" s="82"/>
      <c r="D66" s="82"/>
      <c r="E66" s="82"/>
      <c r="F66" s="2"/>
      <c r="G66" s="3"/>
    </row>
    <row r="67" spans="2:7" x14ac:dyDescent="0.3">
      <c r="B67" s="81"/>
      <c r="C67" s="82"/>
      <c r="D67" s="82"/>
      <c r="E67" s="82"/>
      <c r="F67" s="2"/>
      <c r="G67" s="3"/>
    </row>
    <row r="68" spans="2:7" ht="15" thickBot="1" x14ac:dyDescent="0.35">
      <c r="B68" s="83"/>
      <c r="C68" s="84"/>
      <c r="D68" s="84"/>
      <c r="E68" s="84"/>
      <c r="F68" s="5"/>
      <c r="G68" s="6"/>
    </row>
    <row r="70" spans="2:7" x14ac:dyDescent="0.3">
      <c r="B70" t="s">
        <v>43</v>
      </c>
    </row>
  </sheetData>
  <mergeCells count="78">
    <mergeCell ref="B64:E64"/>
    <mergeCell ref="B65:E65"/>
    <mergeCell ref="B66:E66"/>
    <mergeCell ref="B67:E67"/>
    <mergeCell ref="B68:E68"/>
    <mergeCell ref="B59:E59"/>
    <mergeCell ref="B60:E60"/>
    <mergeCell ref="B61:E61"/>
    <mergeCell ref="B62:E62"/>
    <mergeCell ref="B63:E63"/>
    <mergeCell ref="B54:E54"/>
    <mergeCell ref="B55:E55"/>
    <mergeCell ref="B56:E56"/>
    <mergeCell ref="B57:E57"/>
    <mergeCell ref="B58:E58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48:D48"/>
    <mergeCell ref="B49:D49"/>
    <mergeCell ref="B50:D50"/>
    <mergeCell ref="B46:F46"/>
    <mergeCell ref="E47:F47"/>
    <mergeCell ref="E48:F48"/>
    <mergeCell ref="E49:F49"/>
    <mergeCell ref="E50:F50"/>
    <mergeCell ref="B17:C17"/>
    <mergeCell ref="B47:D47"/>
    <mergeCell ref="B36:F36"/>
    <mergeCell ref="B37:C37"/>
    <mergeCell ref="D14:F14"/>
    <mergeCell ref="B39:C39"/>
    <mergeCell ref="B40:C40"/>
    <mergeCell ref="B41:C41"/>
    <mergeCell ref="B42:C42"/>
    <mergeCell ref="B43:C43"/>
    <mergeCell ref="B44:C44"/>
    <mergeCell ref="B18:C18"/>
    <mergeCell ref="B19:C19"/>
    <mergeCell ref="B20:C20"/>
    <mergeCell ref="B21:C21"/>
    <mergeCell ref="B22:C22"/>
    <mergeCell ref="B14:C14"/>
    <mergeCell ref="D4:F4"/>
    <mergeCell ref="D5:F5"/>
    <mergeCell ref="D6:F6"/>
    <mergeCell ref="D7:F7"/>
    <mergeCell ref="D8:F8"/>
    <mergeCell ref="D9:F9"/>
    <mergeCell ref="D10:F10"/>
    <mergeCell ref="B6:B9"/>
    <mergeCell ref="B4:C4"/>
    <mergeCell ref="B5:C5"/>
    <mergeCell ref="G16:G35"/>
    <mergeCell ref="G36:G44"/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</mergeCells>
  <dataValidations count="28">
    <dataValidation type="list" allowBlank="1" showInputMessage="1" showErrorMessage="1" sqref="D4:F4">
      <formula1>"VF,VM,VX, DB-5000"</formula1>
    </dataValidation>
    <dataValidation type="list" allowBlank="1" showInputMessage="1" showErrorMessage="1" sqref="D5:F5">
      <formula1>"FRONT,WALK-IN,REAR"</formula1>
    </dataValidation>
    <dataValidation type="list" errorStyle="warning" allowBlank="1" showInputMessage="1" showErrorMessage="1" sqref="D6:F6">
      <formula1>"FULL COLOR, MONOCHROME"</formula1>
    </dataValidation>
    <dataValidation type="list" errorStyle="warning" allowBlank="1" showInputMessage="1" showErrorMessage="1" sqref="D8:F8">
      <formula1>"9X5,9X15,16X16,24X16, 18X18"</formula1>
    </dataValidation>
    <dataValidation type="list" errorStyle="warning" allowBlank="1" showInputMessage="1" showErrorMessage="1" sqref="D9:F9">
      <formula1>"20,34,46,66"</formula1>
    </dataValidation>
    <dataValidation type="list" allowBlank="1" showInputMessage="1" showErrorMessage="1" sqref="D12:F12">
      <formula1>"FULL MATRIX,LINE MATRIX"</formula1>
    </dataValidation>
    <dataValidation type="list" allowBlank="1" showInputMessage="1" showErrorMessage="1" sqref="D7:F7">
      <formula1>"GEN 4 (24 VOLT BUS), ANTAIOS (DVX)"</formula1>
    </dataValidation>
    <dataValidation type="list" allowBlank="1" showInputMessage="1" showErrorMessage="1" sqref="O36">
      <formula1>"DOOR SWITCH 2 (TC), "</formula1>
    </dataValidation>
    <dataValidation type="list" allowBlank="1" showInputMessage="1" showErrorMessage="1" sqref="B37:C37">
      <formula1>"DOOR SWITCH 2 (TC),'"</formula1>
    </dataValidation>
    <dataValidation type="list" allowBlank="1" showInputMessage="1" showErrorMessage="1" sqref="D34">
      <formula1>"0,2,4"</formula1>
    </dataValidation>
    <dataValidation type="list" allowBlank="1" showInputMessage="1" showErrorMessage="1" sqref="D27">
      <formula1>"0,1"</formula1>
    </dataValidation>
    <dataValidation type="list" allowBlank="1" showInputMessage="1" showErrorMessage="1" sqref="D33">
      <formula1>"YES,NO"</formula1>
    </dataValidation>
    <dataValidation type="list" errorStyle="warning" allowBlank="1" showInputMessage="1" showErrorMessage="1" sqref="D30:D32">
      <formula1>"YES,NO"</formula1>
    </dataValidation>
    <dataValidation type="list" errorStyle="warning" allowBlank="1" showInputMessage="1" showErrorMessage="1" sqref="D14:F14">
      <formula1>"ROWS,BAYS"</formula1>
    </dataValidation>
    <dataValidation type="list" allowBlank="1" showInputMessage="1" showErrorMessage="1" sqref="D38">
      <formula1>"CONTROL EQUIPMENT,ENTIRE DISPLAY,N/A"</formula1>
    </dataValidation>
    <dataValidation type="list" errorStyle="warning" allowBlank="1" showInputMessage="1" showErrorMessage="1" sqref="C38">
      <formula1>"ALPHA FXM SERIES,TRIPPLITE,'"</formula1>
    </dataValidation>
    <dataValidation type="list" allowBlank="1" showInputMessage="1" showErrorMessage="1" sqref="B38">
      <formula1>"UPS,'"</formula1>
    </dataValidation>
    <dataValidation type="list" allowBlank="1" showInputMessage="1" showErrorMessage="1" sqref="B39">
      <formula1>"MINI DC I/O 1,'"</formula1>
    </dataValidation>
    <dataValidation type="list" allowBlank="1" showInputMessage="1" showErrorMessage="1" sqref="B40:C40">
      <formula1>"MINI DC I/O 2,'"</formula1>
    </dataValidation>
    <dataValidation type="list" allowBlank="1" showInputMessage="1" showErrorMessage="1" sqref="B41:C41">
      <formula1>"MINI DC I/O 3,'"</formula1>
    </dataValidation>
    <dataValidation type="list" allowBlank="1" showInputMessage="1" showErrorMessage="1" sqref="B42:C42">
      <formula1>"MINI DC I/O 4,'"</formula1>
    </dataValidation>
    <dataValidation type="list" allowBlank="1" showInputMessage="1" showErrorMessage="1" sqref="B43:C43">
      <formula1>"MINI DC I/O 5,'"</formula1>
    </dataValidation>
    <dataValidation type="list" allowBlank="1" showInputMessage="1" showErrorMessage="1" sqref="B44:C44">
      <formula1>"MINI DC I/O 6,'"</formula1>
    </dataValidation>
    <dataValidation type="list" errorStyle="warning" allowBlank="1" showInputMessage="1" showErrorMessage="1" sqref="D26">
      <formula1>"1,2,3,4,5,6,7,8"</formula1>
    </dataValidation>
    <dataValidation type="list" errorStyle="warning" allowBlank="1" showInputMessage="1" showErrorMessage="1" sqref="D28">
      <formula1>"1,2,3,4,5,6,7,8,9,10"</formula1>
    </dataValidation>
    <dataValidation type="list" errorStyle="warning" allowBlank="1" showInputMessage="1" showErrorMessage="1" sqref="D29">
      <formula1>"NO,1,2,3,4,5,6,7,8,9,10"</formula1>
    </dataValidation>
    <dataValidation type="list" errorStyle="warning" allowBlank="1" showInputMessage="1" showErrorMessage="1" sqref="D35">
      <formula1>"1,2"</formula1>
    </dataValidation>
    <dataValidation type="list" errorStyle="warning" allowBlank="1" showInputMessage="1" showErrorMessage="1" sqref="F29">
      <formula1>"'--,CAN,I/O"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VF-2420-96X288-20-RGB</Model_x0020_Number>
    <OrderProject_x0020_ID xmlns="60f23eb2-5cd4-4b04-9c2e-17a4528dea34">C25465</OrderProject_x0020_ID>
    <Rev xmlns="63c2c479-d606-4150-9495-4e4a0a1fffcf">00</Rev>
    <PartNum xmlns="63c2c479-d606-4150-9495-4e4a0a1fffcf" xsi:nil="true"/>
    <DocNumber xmlns="63c2c479-d606-4150-9495-4e4a0a1fffcf">DD3634793</DocNumber>
  </documentManagement>
</p:properties>
</file>

<file path=customXml/itemProps1.xml><?xml version="1.0" encoding="utf-8"?>
<ds:datastoreItem xmlns:ds="http://schemas.openxmlformats.org/officeDocument/2006/customXml" ds:itemID="{13581524-AF91-47DA-B02E-12ACBD3C797F}"/>
</file>

<file path=customXml/itemProps2.xml><?xml version="1.0" encoding="utf-8"?>
<ds:datastoreItem xmlns:ds="http://schemas.openxmlformats.org/officeDocument/2006/customXml" ds:itemID="{DA0BEF0B-3B05-459B-9CC4-7765B07EF2CC}"/>
</file>

<file path=customXml/itemProps3.xml><?xml version="1.0" encoding="utf-8"?>
<ds:datastoreItem xmlns:ds="http://schemas.openxmlformats.org/officeDocument/2006/customXml" ds:itemID="{E13A3FAD-F0AC-49B5-A444-9F8F4A82BCB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C25465 Oregon DOT, Site Config, VF-2420-96X288-20-RGB</dc:title>
  <dc:creator>Dan Muzzey</dc:creator>
  <cp:lastModifiedBy>Hannah Just</cp:lastModifiedBy>
  <cp:lastPrinted>2017-04-26T20:40:31Z</cp:lastPrinted>
  <dcterms:created xsi:type="dcterms:W3CDTF">2017-03-27T20:46:42Z</dcterms:created>
  <dcterms:modified xsi:type="dcterms:W3CDTF">2017-06-20T16:00:09Z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