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757\"/>
    </mc:Choice>
  </mc:AlternateContent>
  <xr:revisionPtr revIDLastSave="0" documentId="11_B8460806E0A47DDC91CCFF5266A8B70FC56B7519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F85" i="1"/>
  <c r="F84" i="1"/>
  <c r="F83" i="1"/>
  <c r="F82" i="1"/>
  <c r="F81" i="1"/>
  <c r="F80" i="1"/>
  <c r="F31" i="1" l="1"/>
  <c r="F37" i="1"/>
  <c r="F36" i="1"/>
  <c r="F35" i="1"/>
  <c r="F34" i="1"/>
  <c r="F33" i="1"/>
  <c r="F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7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6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<sst xmlns="http://schemas.openxmlformats.org/spreadsheetml/2006/main" count="238" uniqueCount="87">
  <si>
    <t>DD3750963</t>
  </si>
  <si>
    <t>C25757 City of Glendale, Site Config, VX-2428-48x48-20-RGB @5 (East Bound)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</si>
  <si>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</si>
  <si>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</si>
  <si>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</si>
  <si>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</si>
  <si>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</si>
  <si>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</si>
  <si>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VX</t>
  </si>
  <si>
    <t>1,2,3,4 &amp; 5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</si>
  <si>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</si>
  <si>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</si>
  <si>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</si>
  <si>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</si>
  <si>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</si>
  <si>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</si>
  <si>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</si>
  <si>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</si>
  <si>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</si>
  <si>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</si>
  <si>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</si>
  <si>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</si>
  <si>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</si>
  <si>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</si>
  <si>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</si>
  <si>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</si>
  <si>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</si>
  <si>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</si>
  <si>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</si>
  <si>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</si>
  <si>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</si>
  <si>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</si>
  <si>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</si>
  <si>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</si>
  <si>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</si>
  <si>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</si>
  <si>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 - See Note 2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</si>
  <si>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</si>
  <si>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</si>
  <si>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</si>
  <si>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</si>
  <si>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</si>
  <si>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</si>
  <si>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</si>
  <si>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</si>
  <si>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</si>
  <si>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</si>
  <si>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</si>
  <si>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</si>
  <si>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 - See Note 1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</si>
  <si>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</si>
  <si>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</si>
  <si>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</si>
  <si>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</si>
  <si>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</si>
  <si>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</si>
  <si>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</si>
  <si>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 xml:space="preserve">Notes 1:  </t>
  </si>
  <si>
    <t>The traffic cabinet door switch should be connected to TOP LEFT VFC.  The Door Switch 2 (TC)  will only be setup on the VFC that has the door switch connected to it using the advanced setup.</t>
  </si>
  <si>
    <t>Notes 2:</t>
  </si>
  <si>
    <t>The Isolation board's harness should be connected to TOP LEFT VFC.  The Isolation Board's option located within the guided setup should only be set to 4 on the VFC that has the isolation boards connected to it.</t>
  </si>
  <si>
    <t>C25757 City of Glendale, Site Config, VX-2428-48x48-20-RGB @5 (West Bound)</t>
  </si>
  <si>
    <t>?</t>
  </si>
  <si>
    <t>Reference Drawings</t>
  </si>
  <si>
    <t>Schematic, DC Power, VX-2428 Gen II, 20 mm, 48 Wide</t>
  </si>
  <si>
    <t xml:space="preserve">Drawing-3217573 </t>
  </si>
  <si>
    <t>Schematic, Signal, VX-2428, Gen II, 20 mm, No Airflow Sensors</t>
  </si>
  <si>
    <t xml:space="preserve">Drawing-3217667 </t>
  </si>
  <si>
    <t>Final Assembly, VX-24**</t>
  </si>
  <si>
    <t xml:space="preserve">Drawing-3304663 </t>
  </si>
  <si>
    <t>Shop Drawing, VX-2428-48x48-20-*</t>
  </si>
  <si>
    <t>Drawing-3330412</t>
  </si>
  <si>
    <t>Site Riser, VX-2428-48x48-20-RGB, Two Vanguard® Field Controllers</t>
  </si>
  <si>
    <t xml:space="preserve">Drawing-3750156 </t>
  </si>
  <si>
    <t>Site Interconnect, VX-2428-48x48-20-RGB, Two VFCs</t>
  </si>
  <si>
    <t>Drawing-3750633</t>
  </si>
  <si>
    <t>Schematic, Traffic Cabinet, 120 VAC, Two Fans, 2–4 Power Supplies</t>
  </si>
  <si>
    <t xml:space="preserve">Drawing-3614881 </t>
  </si>
  <si>
    <t>Final Assembly, TC, 334, ALU, GND, Two VFCs, VX Power and Control</t>
  </si>
  <si>
    <t xml:space="preserve">Drawing-3735934 </t>
  </si>
  <si>
    <t>Signal Schematic, TC, VFC, DOD, Two Door, Four Power Supplies</t>
  </si>
  <si>
    <t>Drawing-3737290</t>
  </si>
  <si>
    <t>Schematic, TC, DC Power System, 2–4 PS, 9–10 VX-2428 Signs</t>
  </si>
  <si>
    <t>Drawing-3737739</t>
  </si>
  <si>
    <t>Shop Drawing, TC, 334, Aluminum, Ground, Two DC Rail, Two VFCs</t>
  </si>
  <si>
    <t>Drawing-3746028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</si>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</sst>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2" borderId="37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7" xfId="0" applyBorder="1"/>
    <xf numFmtId="0" fontId="0" fillId="2" borderId="37" xfId="0" applyFill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12"/>
  <sheetViews>
    <sheetView tabSelected="1" topLeftCell="A94" workbookViewId="0">
      <selection activeCell="L103" sqref="L103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5" t="s">
        <v>1</v>
      </c>
      <c r="E1" s="25"/>
      <c r="F1" s="25"/>
      <c r="G1" t="s">
        <v>2</v>
      </c>
    </row>
    <row r="2" spans="2:7">
      <c r="B2" s="26" t="s">
        <v>3</v>
      </c>
      <c r="C2" s="27"/>
      <c r="D2" s="27"/>
      <c r="E2" s="27"/>
      <c r="F2" s="27"/>
      <c r="G2" s="69" t="s">
        <v>4</v>
      </c>
    </row>
    <row r="3" spans="2:7" ht="15" thickBot="1">
      <c r="B3" s="71" t="s">
        <v>5</v>
      </c>
      <c r="C3" s="25"/>
      <c r="D3" s="72" t="s">
        <v>6</v>
      </c>
      <c r="E3" s="73"/>
      <c r="F3" s="73"/>
      <c r="G3" s="70"/>
    </row>
    <row r="4" spans="2:7">
      <c r="B4" s="65" t="s">
        <v>7</v>
      </c>
      <c r="C4" s="66"/>
      <c r="D4" s="67" t="s">
        <v>8</v>
      </c>
      <c r="E4" s="67"/>
      <c r="F4" s="67"/>
      <c r="G4" s="45" t="s">
        <v>9</v>
      </c>
    </row>
    <row r="5" spans="2:7">
      <c r="B5" s="61" t="s">
        <v>10</v>
      </c>
      <c r="C5" s="62"/>
      <c r="D5" s="37" t="s">
        <v>11</v>
      </c>
      <c r="E5" s="37"/>
      <c r="F5" s="37"/>
      <c r="G5" s="46"/>
    </row>
    <row r="6" spans="2:7">
      <c r="B6" s="68" t="s">
        <v>12</v>
      </c>
      <c r="C6" s="17" t="s">
        <v>13</v>
      </c>
      <c r="D6" s="37" t="s">
        <v>14</v>
      </c>
      <c r="E6" s="37"/>
      <c r="F6" s="37"/>
      <c r="G6" s="46"/>
    </row>
    <row r="7" spans="2:7">
      <c r="B7" s="68"/>
      <c r="C7" s="17" t="s">
        <v>15</v>
      </c>
      <c r="D7" s="37" t="s">
        <v>16</v>
      </c>
      <c r="E7" s="37"/>
      <c r="F7" s="37"/>
      <c r="G7" s="46"/>
    </row>
    <row r="8" spans="2:7">
      <c r="B8" s="68"/>
      <c r="C8" s="17" t="s">
        <v>17</v>
      </c>
      <c r="D8" s="37" t="s">
        <v>18</v>
      </c>
      <c r="E8" s="37"/>
      <c r="F8" s="37"/>
      <c r="G8" s="46"/>
    </row>
    <row r="9" spans="2:7">
      <c r="B9" s="68"/>
      <c r="C9" s="17" t="s">
        <v>19</v>
      </c>
      <c r="D9" s="38">
        <v>20</v>
      </c>
      <c r="E9" s="38"/>
      <c r="F9" s="38"/>
      <c r="G9" s="46"/>
    </row>
    <row r="10" spans="2:7">
      <c r="B10" s="36" t="s">
        <v>20</v>
      </c>
      <c r="C10" s="37"/>
      <c r="D10" s="38">
        <v>48</v>
      </c>
      <c r="E10" s="38"/>
      <c r="F10" s="38"/>
      <c r="G10" s="46"/>
    </row>
    <row r="11" spans="2:7">
      <c r="B11" s="36" t="s">
        <v>21</v>
      </c>
      <c r="C11" s="37"/>
      <c r="D11" s="38">
        <v>48</v>
      </c>
      <c r="E11" s="38"/>
      <c r="F11" s="38"/>
      <c r="G11" s="46"/>
    </row>
    <row r="12" spans="2:7">
      <c r="B12" s="36" t="s">
        <v>22</v>
      </c>
      <c r="C12" s="37"/>
      <c r="D12" s="37" t="s">
        <v>23</v>
      </c>
      <c r="E12" s="37"/>
      <c r="F12" s="37"/>
      <c r="G12" s="46"/>
    </row>
    <row r="13" spans="2:7" ht="15" thickBot="1">
      <c r="B13" s="53" t="s">
        <v>24</v>
      </c>
      <c r="C13" s="54"/>
      <c r="D13" s="55">
        <v>1</v>
      </c>
      <c r="E13" s="55"/>
      <c r="F13" s="55"/>
      <c r="G13" s="47"/>
    </row>
    <row r="14" spans="2:7" ht="15" thickBot="1"/>
    <row r="15" spans="2:7">
      <c r="B15" s="26" t="s">
        <v>25</v>
      </c>
      <c r="C15" s="27"/>
      <c r="D15" s="27"/>
      <c r="E15" s="27"/>
      <c r="F15" s="44"/>
      <c r="G15" s="56" t="s">
        <v>9</v>
      </c>
    </row>
    <row r="16" spans="2:7">
      <c r="B16" s="59" t="s">
        <v>5</v>
      </c>
      <c r="C16" s="60"/>
      <c r="D16" s="11" t="s">
        <v>6</v>
      </c>
      <c r="E16" s="11" t="s">
        <v>26</v>
      </c>
      <c r="F16" s="11" t="s">
        <v>27</v>
      </c>
      <c r="G16" s="57"/>
    </row>
    <row r="17" spans="2:7">
      <c r="B17" s="61" t="s">
        <v>28</v>
      </c>
      <c r="C17" s="62"/>
      <c r="D17" s="17" t="s">
        <v>29</v>
      </c>
      <c r="E17" s="17" t="s">
        <v>30</v>
      </c>
      <c r="F17" s="17" t="s">
        <v>31</v>
      </c>
      <c r="G17" s="57"/>
    </row>
    <row r="18" spans="2:7">
      <c r="B18" s="61" t="s">
        <v>32</v>
      </c>
      <c r="C18" s="62"/>
      <c r="D18" s="17" t="s">
        <v>12</v>
      </c>
      <c r="E18" s="17" t="s">
        <v>30</v>
      </c>
      <c r="F18" s="17" t="s">
        <v>31</v>
      </c>
      <c r="G18" s="57"/>
    </row>
    <row r="19" spans="2:7">
      <c r="B19" s="61" t="s">
        <v>33</v>
      </c>
      <c r="C19" s="62"/>
      <c r="D19" s="17" t="s">
        <v>34</v>
      </c>
      <c r="E19" s="14" t="s">
        <v>35</v>
      </c>
      <c r="F19" s="14" t="s">
        <v>35</v>
      </c>
      <c r="G19" s="57"/>
    </row>
    <row r="20" spans="2:7">
      <c r="B20" s="61" t="s">
        <v>36</v>
      </c>
      <c r="C20" s="62"/>
      <c r="D20" s="13">
        <v>4</v>
      </c>
      <c r="E20" s="13" t="s">
        <v>35</v>
      </c>
      <c r="F20" s="14" t="s">
        <v>37</v>
      </c>
      <c r="G20" s="57"/>
    </row>
    <row r="21" spans="2:7">
      <c r="B21" s="61" t="s">
        <v>38</v>
      </c>
      <c r="C21" s="62"/>
      <c r="D21" s="13">
        <v>1</v>
      </c>
      <c r="E21" s="13" t="s">
        <v>35</v>
      </c>
      <c r="F21" s="14" t="s">
        <v>35</v>
      </c>
      <c r="G21" s="57"/>
    </row>
    <row r="22" spans="2:7">
      <c r="B22" s="61" t="s">
        <v>39</v>
      </c>
      <c r="C22" s="62"/>
      <c r="D22" s="13">
        <v>1</v>
      </c>
      <c r="E22" s="13" t="s">
        <v>35</v>
      </c>
      <c r="F22" s="14" t="s">
        <v>35</v>
      </c>
      <c r="G22" s="57"/>
    </row>
    <row r="23" spans="2:7">
      <c r="B23" s="61" t="s">
        <v>40</v>
      </c>
      <c r="C23" s="62"/>
      <c r="D23" s="18" t="s">
        <v>41</v>
      </c>
      <c r="E23" s="13" t="s">
        <v>35</v>
      </c>
      <c r="F23" s="14" t="s">
        <v>35</v>
      </c>
      <c r="G23" s="57"/>
    </row>
    <row r="24" spans="2:7">
      <c r="B24" s="61" t="s">
        <v>42</v>
      </c>
      <c r="C24" s="62"/>
      <c r="D24" s="18" t="s">
        <v>41</v>
      </c>
      <c r="E24" s="13" t="s">
        <v>35</v>
      </c>
      <c r="F24" s="14" t="s">
        <v>35</v>
      </c>
      <c r="G24" s="57"/>
    </row>
    <row r="25" spans="2:7">
      <c r="B25" s="19" t="s">
        <v>43</v>
      </c>
      <c r="C25" s="20"/>
      <c r="D25" s="18" t="s">
        <v>41</v>
      </c>
      <c r="E25" s="13" t="s">
        <v>35</v>
      </c>
      <c r="F25" s="14" t="s">
        <v>35</v>
      </c>
      <c r="G25" s="57"/>
    </row>
    <row r="26" spans="2:7">
      <c r="B26" s="61" t="s">
        <v>44</v>
      </c>
      <c r="C26" s="62"/>
      <c r="D26" s="18" t="s">
        <v>45</v>
      </c>
      <c r="E26" s="13" t="s">
        <v>35</v>
      </c>
      <c r="F26" s="14" t="s">
        <v>35</v>
      </c>
      <c r="G26" s="57"/>
    </row>
    <row r="27" spans="2:7">
      <c r="B27" s="61" t="s">
        <v>46</v>
      </c>
      <c r="C27" s="62"/>
      <c r="D27" s="13">
        <v>0</v>
      </c>
      <c r="E27" s="13" t="s">
        <v>35</v>
      </c>
      <c r="F27" s="14" t="s">
        <v>35</v>
      </c>
      <c r="G27" s="57"/>
    </row>
    <row r="28" spans="2:7" ht="15" thickBot="1">
      <c r="B28" s="63" t="s">
        <v>47</v>
      </c>
      <c r="C28" s="64"/>
      <c r="D28" s="10">
        <v>1</v>
      </c>
      <c r="E28" s="10" t="s">
        <v>35</v>
      </c>
      <c r="F28" s="12" t="s">
        <v>35</v>
      </c>
      <c r="G28" s="58"/>
    </row>
    <row r="29" spans="2:7">
      <c r="B29" s="26" t="s">
        <v>48</v>
      </c>
      <c r="C29" s="27"/>
      <c r="D29" s="27"/>
      <c r="E29" s="27"/>
      <c r="F29" s="44"/>
      <c r="G29" s="45" t="s">
        <v>9</v>
      </c>
    </row>
    <row r="30" spans="2:7">
      <c r="B30" s="48" t="s">
        <v>49</v>
      </c>
      <c r="C30" s="49"/>
      <c r="D30" s="13">
        <v>1</v>
      </c>
      <c r="E30" s="13">
        <v>1</v>
      </c>
      <c r="F30" s="14" t="s">
        <v>37</v>
      </c>
      <c r="G30" s="46"/>
    </row>
    <row r="31" spans="2:7">
      <c r="B31" s="16"/>
      <c r="C31" s="15"/>
      <c r="D31" s="13" t="s">
        <v>50</v>
      </c>
      <c r="E31" s="13" t="s">
        <v>35</v>
      </c>
      <c r="F31" s="14" t="str">
        <f>IF(B31="UPS","AUXILARY","N/A")</f>
        <v>N/A</v>
      </c>
      <c r="G31" s="46"/>
    </row>
    <row r="32" spans="2:7">
      <c r="B32" s="50"/>
      <c r="C32" s="35"/>
      <c r="D32" s="13" t="s">
        <v>35</v>
      </c>
      <c r="E32" s="13" t="s">
        <v>35</v>
      </c>
      <c r="F32" s="14" t="str">
        <f>IF(B32="MINI DC I/O 1","ON DISPLAY INTERFACE","N/A")</f>
        <v>N/A</v>
      </c>
      <c r="G32" s="46"/>
    </row>
    <row r="33" spans="2:13">
      <c r="B33" s="50"/>
      <c r="C33" s="35"/>
      <c r="D33" s="13" t="s">
        <v>35</v>
      </c>
      <c r="E33" s="13" t="s">
        <v>35</v>
      </c>
      <c r="F33" s="14" t="str">
        <f>IF(B33="MINI DC I/O 2","ON DISPLAY INTERFACE","N/A")</f>
        <v>N/A</v>
      </c>
      <c r="G33" s="46"/>
    </row>
    <row r="34" spans="2:13">
      <c r="B34" s="50"/>
      <c r="C34" s="35"/>
      <c r="D34" s="13" t="s">
        <v>35</v>
      </c>
      <c r="E34" s="13" t="s">
        <v>35</v>
      </c>
      <c r="F34" s="14" t="str">
        <f>IF(B34="MINI DC I/O 3","ON DISPLAY INTERFACE","N/A")</f>
        <v>N/A</v>
      </c>
      <c r="G34" s="46"/>
    </row>
    <row r="35" spans="2:13">
      <c r="B35" s="50" t="s">
        <v>51</v>
      </c>
      <c r="C35" s="35"/>
      <c r="D35" s="13" t="s">
        <v>35</v>
      </c>
      <c r="E35" s="13" t="s">
        <v>35</v>
      </c>
      <c r="F35" s="14" t="str">
        <f>IF(B35="MINI DC I/O 4","ON DISPLAY INTERFACE","N/A")</f>
        <v>N/A</v>
      </c>
      <c r="G35" s="46"/>
    </row>
    <row r="36" spans="2:13">
      <c r="B36" s="50" t="s">
        <v>51</v>
      </c>
      <c r="C36" s="35"/>
      <c r="D36" s="13" t="s">
        <v>35</v>
      </c>
      <c r="E36" s="13" t="s">
        <v>35</v>
      </c>
      <c r="F36" s="14" t="str">
        <f>IF(B36="MINI DC I/O 5","ON DISPLAY INTERFACE","N/A")</f>
        <v>N/A</v>
      </c>
      <c r="G36" s="46"/>
    </row>
    <row r="37" spans="2:13" ht="15" thickBot="1">
      <c r="B37" s="51" t="s">
        <v>51</v>
      </c>
      <c r="C37" s="52"/>
      <c r="D37" s="10" t="s">
        <v>35</v>
      </c>
      <c r="E37" s="10" t="s">
        <v>35</v>
      </c>
      <c r="F37" s="12" t="str">
        <f>IF(B37="MINI DC I/O 6","ON DISPLAY INTERFACE","N/A")</f>
        <v>N/A</v>
      </c>
      <c r="G37" s="47"/>
    </row>
    <row r="38" spans="2:13" ht="15" thickBot="1">
      <c r="C38" s="9"/>
      <c r="D38" s="9"/>
      <c r="E38" s="8"/>
      <c r="F38" s="3"/>
      <c r="G38" s="5"/>
    </row>
    <row r="39" spans="2:13">
      <c r="B39" s="26" t="s">
        <v>52</v>
      </c>
      <c r="C39" s="27"/>
      <c r="D39" s="27"/>
      <c r="E39" s="27"/>
      <c r="F39" s="27"/>
      <c r="G39" s="28"/>
    </row>
    <row r="40" spans="2:13">
      <c r="B40" s="31" t="s">
        <v>53</v>
      </c>
      <c r="C40" s="32"/>
      <c r="D40" s="33"/>
      <c r="E40" s="34" t="s">
        <v>50</v>
      </c>
      <c r="F40" s="35"/>
      <c r="G40" s="29"/>
    </row>
    <row r="41" spans="2:13">
      <c r="B41" s="36" t="s">
        <v>54</v>
      </c>
      <c r="C41" s="37"/>
      <c r="D41" s="37"/>
      <c r="E41" s="38" t="s">
        <v>50</v>
      </c>
      <c r="F41" s="38"/>
      <c r="G41" s="29"/>
    </row>
    <row r="42" spans="2:13">
      <c r="B42" s="36" t="s">
        <v>55</v>
      </c>
      <c r="C42" s="37"/>
      <c r="D42" s="37"/>
      <c r="E42" s="38" t="s">
        <v>50</v>
      </c>
      <c r="F42" s="38"/>
      <c r="G42" s="29"/>
    </row>
    <row r="43" spans="2:13" ht="15" thickBot="1">
      <c r="B43" s="39" t="s">
        <v>56</v>
      </c>
      <c r="C43" s="40"/>
      <c r="D43" s="41"/>
      <c r="E43" s="42" t="s">
        <v>50</v>
      </c>
      <c r="F43" s="43"/>
      <c r="G43" s="30"/>
    </row>
    <row r="44" spans="2:13" ht="15" thickBot="1">
      <c r="C44" s="9"/>
      <c r="D44" s="9"/>
      <c r="E44" s="8"/>
      <c r="F44" s="3"/>
      <c r="G44" s="5"/>
    </row>
    <row r="45" spans="2:13" ht="29.25" customHeight="1" thickBot="1">
      <c r="B45" s="21" t="s">
        <v>57</v>
      </c>
      <c r="C45" s="24" t="s">
        <v>58</v>
      </c>
      <c r="D45" s="24"/>
      <c r="E45" s="24"/>
      <c r="F45" s="24"/>
      <c r="G45" s="24"/>
      <c r="I45" s="22"/>
      <c r="J45" s="22"/>
      <c r="K45" s="22"/>
      <c r="L45" s="22"/>
      <c r="M45" s="22"/>
    </row>
    <row r="46" spans="2:13" ht="30.75" customHeight="1" thickBot="1">
      <c r="B46" s="21" t="s">
        <v>59</v>
      </c>
      <c r="C46" s="24" t="s">
        <v>60</v>
      </c>
      <c r="D46" s="24"/>
      <c r="E46" s="24"/>
      <c r="F46" s="24"/>
      <c r="G46" s="24"/>
    </row>
    <row r="47" spans="2:13">
      <c r="C47" s="9"/>
      <c r="D47" s="9"/>
      <c r="E47" s="8"/>
      <c r="F47" s="3"/>
      <c r="G47" s="5"/>
    </row>
    <row r="48" spans="2:13">
      <c r="C48" s="9"/>
      <c r="D48" s="9"/>
      <c r="E48" s="8"/>
      <c r="F48" s="3"/>
      <c r="G48" s="5"/>
    </row>
    <row r="49" spans="2:7">
      <c r="C49" s="9"/>
      <c r="D49" s="9"/>
      <c r="E49" s="8"/>
      <c r="F49" s="3"/>
      <c r="G49" s="5"/>
    </row>
    <row r="50" spans="2:7" ht="15" thickBot="1">
      <c r="C50" s="9"/>
      <c r="D50" s="25" t="s">
        <v>61</v>
      </c>
      <c r="E50" s="25"/>
      <c r="F50" s="25"/>
      <c r="G50" s="5"/>
    </row>
    <row r="51" spans="2:7">
      <c r="B51" s="26" t="s">
        <v>3</v>
      </c>
      <c r="C51" s="27"/>
      <c r="D51" s="27"/>
      <c r="E51" s="27"/>
      <c r="F51" s="27"/>
      <c r="G51" s="69" t="s">
        <v>4</v>
      </c>
    </row>
    <row r="52" spans="2:7" ht="15" thickBot="1">
      <c r="B52" s="71" t="s">
        <v>5</v>
      </c>
      <c r="C52" s="25"/>
      <c r="D52" s="72" t="s">
        <v>6</v>
      </c>
      <c r="E52" s="73"/>
      <c r="F52" s="73"/>
      <c r="G52" s="70"/>
    </row>
    <row r="53" spans="2:7">
      <c r="B53" s="65" t="s">
        <v>7</v>
      </c>
      <c r="C53" s="66"/>
      <c r="D53" s="67" t="s">
        <v>8</v>
      </c>
      <c r="E53" s="67"/>
      <c r="F53" s="67"/>
      <c r="G53" s="45" t="s">
        <v>9</v>
      </c>
    </row>
    <row r="54" spans="2:7">
      <c r="B54" s="61" t="s">
        <v>10</v>
      </c>
      <c r="C54" s="62"/>
      <c r="D54" s="37" t="s">
        <v>11</v>
      </c>
      <c r="E54" s="37"/>
      <c r="F54" s="37"/>
      <c r="G54" s="46"/>
    </row>
    <row r="55" spans="2:7">
      <c r="B55" s="68" t="s">
        <v>12</v>
      </c>
      <c r="C55" s="17" t="s">
        <v>13</v>
      </c>
      <c r="D55" s="37" t="s">
        <v>14</v>
      </c>
      <c r="E55" s="37"/>
      <c r="F55" s="37"/>
      <c r="G55" s="46"/>
    </row>
    <row r="56" spans="2:7">
      <c r="B56" s="68"/>
      <c r="C56" s="17" t="s">
        <v>15</v>
      </c>
      <c r="D56" s="37" t="s">
        <v>16</v>
      </c>
      <c r="E56" s="37"/>
      <c r="F56" s="37"/>
      <c r="G56" s="46"/>
    </row>
    <row r="57" spans="2:7">
      <c r="B57" s="68"/>
      <c r="C57" s="17" t="s">
        <v>17</v>
      </c>
      <c r="D57" s="37" t="s">
        <v>18</v>
      </c>
      <c r="E57" s="37"/>
      <c r="F57" s="37"/>
      <c r="G57" s="46"/>
    </row>
    <row r="58" spans="2:7">
      <c r="B58" s="68"/>
      <c r="C58" s="17" t="s">
        <v>19</v>
      </c>
      <c r="D58" s="38">
        <v>20</v>
      </c>
      <c r="E58" s="38"/>
      <c r="F58" s="38"/>
      <c r="G58" s="46"/>
    </row>
    <row r="59" spans="2:7">
      <c r="B59" s="36" t="s">
        <v>20</v>
      </c>
      <c r="C59" s="37"/>
      <c r="D59" s="38">
        <v>48</v>
      </c>
      <c r="E59" s="38"/>
      <c r="F59" s="38"/>
      <c r="G59" s="46"/>
    </row>
    <row r="60" spans="2:7">
      <c r="B60" s="36" t="s">
        <v>21</v>
      </c>
      <c r="C60" s="37"/>
      <c r="D60" s="38">
        <v>48</v>
      </c>
      <c r="E60" s="38"/>
      <c r="F60" s="38"/>
      <c r="G60" s="46"/>
    </row>
    <row r="61" spans="2:7">
      <c r="B61" s="36" t="s">
        <v>22</v>
      </c>
      <c r="C61" s="37"/>
      <c r="D61" s="37" t="s">
        <v>23</v>
      </c>
      <c r="E61" s="37"/>
      <c r="F61" s="37"/>
      <c r="G61" s="46"/>
    </row>
    <row r="62" spans="2:7" ht="15" thickBot="1">
      <c r="B62" s="53" t="s">
        <v>24</v>
      </c>
      <c r="C62" s="54"/>
      <c r="D62" s="55">
        <v>1</v>
      </c>
      <c r="E62" s="55"/>
      <c r="F62" s="55"/>
      <c r="G62" s="47"/>
    </row>
    <row r="63" spans="2:7" ht="15" thickBot="1"/>
    <row r="64" spans="2:7">
      <c r="B64" s="26" t="s">
        <v>25</v>
      </c>
      <c r="C64" s="27"/>
      <c r="D64" s="27"/>
      <c r="E64" s="27"/>
      <c r="F64" s="44"/>
      <c r="G64" s="56" t="s">
        <v>9</v>
      </c>
    </row>
    <row r="65" spans="2:7">
      <c r="B65" s="59" t="s">
        <v>5</v>
      </c>
      <c r="C65" s="60"/>
      <c r="D65" s="11" t="s">
        <v>6</v>
      </c>
      <c r="E65" s="11" t="s">
        <v>26</v>
      </c>
      <c r="F65" s="11" t="s">
        <v>27</v>
      </c>
      <c r="G65" s="57"/>
    </row>
    <row r="66" spans="2:7">
      <c r="B66" s="61" t="s">
        <v>28</v>
      </c>
      <c r="C66" s="62"/>
      <c r="D66" s="17" t="s">
        <v>29</v>
      </c>
      <c r="E66" s="17" t="s">
        <v>30</v>
      </c>
      <c r="F66" s="17" t="s">
        <v>31</v>
      </c>
      <c r="G66" s="57"/>
    </row>
    <row r="67" spans="2:7">
      <c r="B67" s="61" t="s">
        <v>32</v>
      </c>
      <c r="C67" s="62"/>
      <c r="D67" s="17" t="s">
        <v>12</v>
      </c>
      <c r="E67" s="17" t="s">
        <v>30</v>
      </c>
      <c r="F67" s="17" t="s">
        <v>31</v>
      </c>
      <c r="G67" s="57"/>
    </row>
    <row r="68" spans="2:7">
      <c r="B68" s="61" t="s">
        <v>33</v>
      </c>
      <c r="C68" s="62"/>
      <c r="D68" s="17" t="s">
        <v>34</v>
      </c>
      <c r="E68" s="14" t="s">
        <v>35</v>
      </c>
      <c r="F68" s="14" t="s">
        <v>35</v>
      </c>
      <c r="G68" s="57"/>
    </row>
    <row r="69" spans="2:7">
      <c r="B69" s="61" t="s">
        <v>36</v>
      </c>
      <c r="C69" s="62"/>
      <c r="D69" s="13">
        <v>4</v>
      </c>
      <c r="E69" s="13" t="s">
        <v>35</v>
      </c>
      <c r="F69" s="14" t="s">
        <v>37</v>
      </c>
      <c r="G69" s="57"/>
    </row>
    <row r="70" spans="2:7">
      <c r="B70" s="61" t="s">
        <v>38</v>
      </c>
      <c r="C70" s="62"/>
      <c r="D70" s="13">
        <v>1</v>
      </c>
      <c r="E70" s="13" t="s">
        <v>35</v>
      </c>
      <c r="F70" s="14" t="s">
        <v>35</v>
      </c>
      <c r="G70" s="57"/>
    </row>
    <row r="71" spans="2:7">
      <c r="B71" s="61" t="s">
        <v>39</v>
      </c>
      <c r="C71" s="62"/>
      <c r="D71" s="13">
        <v>1</v>
      </c>
      <c r="E71" s="13" t="s">
        <v>35</v>
      </c>
      <c r="F71" s="14" t="s">
        <v>35</v>
      </c>
      <c r="G71" s="57"/>
    </row>
    <row r="72" spans="2:7">
      <c r="B72" s="61" t="s">
        <v>40</v>
      </c>
      <c r="C72" s="62"/>
      <c r="D72" s="18" t="s">
        <v>41</v>
      </c>
      <c r="E72" s="13" t="s">
        <v>35</v>
      </c>
      <c r="F72" s="14" t="s">
        <v>62</v>
      </c>
      <c r="G72" s="57"/>
    </row>
    <row r="73" spans="2:7">
      <c r="B73" s="61" t="s">
        <v>42</v>
      </c>
      <c r="C73" s="62"/>
      <c r="D73" s="18" t="s">
        <v>41</v>
      </c>
      <c r="E73" s="13" t="s">
        <v>35</v>
      </c>
      <c r="F73" s="14" t="s">
        <v>35</v>
      </c>
      <c r="G73" s="57"/>
    </row>
    <row r="74" spans="2:7">
      <c r="B74" s="19" t="s">
        <v>43</v>
      </c>
      <c r="C74" s="20"/>
      <c r="D74" s="18" t="s">
        <v>41</v>
      </c>
      <c r="E74" s="13" t="s">
        <v>35</v>
      </c>
      <c r="F74" s="14" t="s">
        <v>35</v>
      </c>
      <c r="G74" s="57"/>
    </row>
    <row r="75" spans="2:7">
      <c r="B75" s="61" t="s">
        <v>44</v>
      </c>
      <c r="C75" s="62"/>
      <c r="D75" s="18" t="s">
        <v>45</v>
      </c>
      <c r="E75" s="13" t="s">
        <v>35</v>
      </c>
      <c r="F75" s="14" t="s">
        <v>35</v>
      </c>
      <c r="G75" s="57"/>
    </row>
    <row r="76" spans="2:7">
      <c r="B76" s="61" t="s">
        <v>46</v>
      </c>
      <c r="C76" s="62"/>
      <c r="D76" s="13">
        <v>0</v>
      </c>
      <c r="E76" s="13" t="s">
        <v>35</v>
      </c>
      <c r="F76" s="14" t="s">
        <v>35</v>
      </c>
      <c r="G76" s="57"/>
    </row>
    <row r="77" spans="2:7" ht="15" thickBot="1">
      <c r="B77" s="63" t="s">
        <v>47</v>
      </c>
      <c r="C77" s="64"/>
      <c r="D77" s="10">
        <v>1</v>
      </c>
      <c r="E77" s="10" t="s">
        <v>35</v>
      </c>
      <c r="F77" s="12" t="s">
        <v>35</v>
      </c>
      <c r="G77" s="58"/>
    </row>
    <row r="78" spans="2:7">
      <c r="B78" s="26" t="s">
        <v>48</v>
      </c>
      <c r="C78" s="27"/>
      <c r="D78" s="27"/>
      <c r="E78" s="27"/>
      <c r="F78" s="44"/>
      <c r="G78" s="45" t="s">
        <v>9</v>
      </c>
    </row>
    <row r="79" spans="2:7">
      <c r="B79" s="48" t="s">
        <v>49</v>
      </c>
      <c r="C79" s="49"/>
      <c r="D79" s="13">
        <v>1</v>
      </c>
      <c r="E79" s="13">
        <v>1</v>
      </c>
      <c r="F79" s="14" t="s">
        <v>37</v>
      </c>
      <c r="G79" s="46"/>
    </row>
    <row r="80" spans="2:7">
      <c r="B80" s="16"/>
      <c r="C80" s="15"/>
      <c r="D80" s="13" t="s">
        <v>50</v>
      </c>
      <c r="E80" s="13" t="s">
        <v>35</v>
      </c>
      <c r="F80" s="14" t="str">
        <f>IF(B80="UPS","AUXILARY","N/A")</f>
        <v>N/A</v>
      </c>
      <c r="G80" s="46"/>
    </row>
    <row r="81" spans="2:13">
      <c r="B81" s="50"/>
      <c r="C81" s="35"/>
      <c r="D81" s="13" t="s">
        <v>35</v>
      </c>
      <c r="E81" s="13" t="s">
        <v>35</v>
      </c>
      <c r="F81" s="14" t="str">
        <f>IF(B81="MINI DC I/O 1","ON DISPLAY INTERFACE","N/A")</f>
        <v>N/A</v>
      </c>
      <c r="G81" s="46"/>
    </row>
    <row r="82" spans="2:13">
      <c r="B82" s="50"/>
      <c r="C82" s="35"/>
      <c r="D82" s="13" t="s">
        <v>35</v>
      </c>
      <c r="E82" s="13" t="s">
        <v>35</v>
      </c>
      <c r="F82" s="14" t="str">
        <f>IF(B82="MINI DC I/O 2","ON DISPLAY INTERFACE","N/A")</f>
        <v>N/A</v>
      </c>
      <c r="G82" s="46"/>
    </row>
    <row r="83" spans="2:13">
      <c r="B83" s="50"/>
      <c r="C83" s="35"/>
      <c r="D83" s="13" t="s">
        <v>35</v>
      </c>
      <c r="E83" s="13" t="s">
        <v>35</v>
      </c>
      <c r="F83" s="14" t="str">
        <f>IF(B83="MINI DC I/O 3","ON DISPLAY INTERFACE","N/A")</f>
        <v>N/A</v>
      </c>
      <c r="G83" s="46"/>
    </row>
    <row r="84" spans="2:13">
      <c r="B84" s="50" t="s">
        <v>51</v>
      </c>
      <c r="C84" s="35"/>
      <c r="D84" s="13" t="s">
        <v>35</v>
      </c>
      <c r="E84" s="13" t="s">
        <v>35</v>
      </c>
      <c r="F84" s="14" t="str">
        <f>IF(B84="MINI DC I/O 4","ON DISPLAY INTERFACE","N/A")</f>
        <v>N/A</v>
      </c>
      <c r="G84" s="46"/>
    </row>
    <row r="85" spans="2:13">
      <c r="B85" s="50" t="s">
        <v>51</v>
      </c>
      <c r="C85" s="35"/>
      <c r="D85" s="13" t="s">
        <v>35</v>
      </c>
      <c r="E85" s="13" t="s">
        <v>35</v>
      </c>
      <c r="F85" s="14" t="str">
        <f>IF(B85="MINI DC I/O 5","ON DISPLAY INTERFACE","N/A")</f>
        <v>N/A</v>
      </c>
      <c r="G85" s="46"/>
    </row>
    <row r="86" spans="2:13" ht="15" thickBot="1">
      <c r="B86" s="51" t="s">
        <v>51</v>
      </c>
      <c r="C86" s="52"/>
      <c r="D86" s="10" t="s">
        <v>35</v>
      </c>
      <c r="E86" s="10" t="s">
        <v>35</v>
      </c>
      <c r="F86" s="12" t="str">
        <f>IF(B86="MINI DC I/O 6","ON DISPLAY INTERFACE","N/A")</f>
        <v>N/A</v>
      </c>
      <c r="G86" s="47"/>
    </row>
    <row r="87" spans="2:13" ht="15" thickBot="1">
      <c r="C87" s="9"/>
      <c r="D87" s="9"/>
      <c r="E87" s="8"/>
      <c r="F87" s="3"/>
      <c r="G87" s="5"/>
    </row>
    <row r="88" spans="2:13">
      <c r="B88" s="26" t="s">
        <v>52</v>
      </c>
      <c r="C88" s="27"/>
      <c r="D88" s="27"/>
      <c r="E88" s="27"/>
      <c r="F88" s="27"/>
      <c r="G88" s="28"/>
    </row>
    <row r="89" spans="2:13">
      <c r="B89" s="31" t="s">
        <v>53</v>
      </c>
      <c r="C89" s="32"/>
      <c r="D89" s="33"/>
      <c r="E89" s="34" t="s">
        <v>50</v>
      </c>
      <c r="F89" s="35"/>
      <c r="G89" s="29"/>
    </row>
    <row r="90" spans="2:13">
      <c r="B90" s="36" t="s">
        <v>54</v>
      </c>
      <c r="C90" s="37"/>
      <c r="D90" s="37"/>
      <c r="E90" s="38" t="s">
        <v>50</v>
      </c>
      <c r="F90" s="38"/>
      <c r="G90" s="29"/>
    </row>
    <row r="91" spans="2:13">
      <c r="B91" s="36" t="s">
        <v>55</v>
      </c>
      <c r="C91" s="37"/>
      <c r="D91" s="37"/>
      <c r="E91" s="38" t="s">
        <v>50</v>
      </c>
      <c r="F91" s="38"/>
      <c r="G91" s="29"/>
    </row>
    <row r="92" spans="2:13" ht="15" thickBot="1">
      <c r="B92" s="39" t="s">
        <v>56</v>
      </c>
      <c r="C92" s="40"/>
      <c r="D92" s="41"/>
      <c r="E92" s="42" t="s">
        <v>50</v>
      </c>
      <c r="F92" s="43"/>
      <c r="G92" s="30"/>
    </row>
    <row r="93" spans="2:13" ht="15" thickBot="1">
      <c r="C93" s="9"/>
      <c r="D93" s="9"/>
      <c r="E93" s="8"/>
      <c r="F93" s="3"/>
      <c r="G93" s="5"/>
    </row>
    <row r="94" spans="2:13" ht="29.25" customHeight="1" thickBot="1">
      <c r="B94" s="21" t="s">
        <v>57</v>
      </c>
      <c r="C94" s="24" t="s">
        <v>58</v>
      </c>
      <c r="D94" s="24"/>
      <c r="E94" s="24"/>
      <c r="F94" s="24"/>
      <c r="G94" s="24"/>
      <c r="I94" s="22"/>
      <c r="J94" s="22"/>
      <c r="K94" s="22"/>
      <c r="L94" s="22"/>
      <c r="M94" s="22"/>
    </row>
    <row r="95" spans="2:13" ht="30.75" customHeight="1" thickBot="1">
      <c r="B95" s="21" t="s">
        <v>59</v>
      </c>
      <c r="C95" s="24" t="s">
        <v>60</v>
      </c>
      <c r="D95" s="24"/>
      <c r="E95" s="24"/>
      <c r="F95" s="24"/>
      <c r="G95" s="24"/>
    </row>
    <row r="96" spans="2:13">
      <c r="C96" s="9"/>
      <c r="D96" s="9"/>
      <c r="E96" s="8"/>
      <c r="F96" s="3"/>
      <c r="G96" s="5"/>
    </row>
    <row r="97" spans="2:7">
      <c r="C97" s="9"/>
      <c r="D97" s="9"/>
      <c r="E97" s="8"/>
      <c r="F97" s="3"/>
      <c r="G97" s="5"/>
    </row>
    <row r="98" spans="2:7" ht="15" thickBot="1"/>
    <row r="99" spans="2:7">
      <c r="B99" s="6" t="s">
        <v>63</v>
      </c>
      <c r="C99" s="7"/>
      <c r="D99" s="7"/>
      <c r="E99" s="7"/>
      <c r="F99" s="7"/>
      <c r="G99" s="1"/>
    </row>
    <row r="100" spans="2:7">
      <c r="B100" s="74" t="s">
        <v>64</v>
      </c>
      <c r="C100" s="75"/>
      <c r="D100" s="75"/>
      <c r="E100" t="s">
        <v>65</v>
      </c>
      <c r="G100" s="2"/>
    </row>
    <row r="101" spans="2:7">
      <c r="B101" s="74" t="s">
        <v>66</v>
      </c>
      <c r="C101" s="75"/>
      <c r="D101" s="75"/>
      <c r="E101" t="s">
        <v>67</v>
      </c>
      <c r="G101" s="2"/>
    </row>
    <row r="102" spans="2:7">
      <c r="B102" s="74" t="s">
        <v>68</v>
      </c>
      <c r="C102" s="75"/>
      <c r="D102" s="75"/>
      <c r="E102" t="s">
        <v>69</v>
      </c>
      <c r="G102" s="2"/>
    </row>
    <row r="103" spans="2:7">
      <c r="B103" s="74" t="s">
        <v>70</v>
      </c>
      <c r="C103" s="75"/>
      <c r="D103" s="75"/>
      <c r="E103" t="s">
        <v>71</v>
      </c>
      <c r="G103" s="2"/>
    </row>
    <row r="104" spans="2:7">
      <c r="B104" s="74" t="s">
        <v>72</v>
      </c>
      <c r="C104" s="75"/>
      <c r="D104" s="75"/>
      <c r="E104" t="s">
        <v>73</v>
      </c>
      <c r="G104" s="2"/>
    </row>
    <row r="105" spans="2:7">
      <c r="B105" s="74" t="s">
        <v>74</v>
      </c>
      <c r="C105" s="75"/>
      <c r="D105" s="75"/>
      <c r="E105" t="s">
        <v>75</v>
      </c>
      <c r="G105" s="2"/>
    </row>
    <row r="106" spans="2:7">
      <c r="B106" s="74" t="s">
        <v>76</v>
      </c>
      <c r="C106" s="75"/>
      <c r="D106" s="75"/>
      <c r="E106" t="s">
        <v>77</v>
      </c>
      <c r="G106" s="2"/>
    </row>
    <row r="107" spans="2:7">
      <c r="B107" s="74" t="s">
        <v>78</v>
      </c>
      <c r="C107" s="75"/>
      <c r="D107" s="75"/>
      <c r="E107" t="s">
        <v>79</v>
      </c>
      <c r="G107" s="2"/>
    </row>
    <row r="108" spans="2:7">
      <c r="B108" s="74" t="s">
        <v>80</v>
      </c>
      <c r="C108" s="75"/>
      <c r="D108" s="75"/>
      <c r="E108" t="s">
        <v>81</v>
      </c>
      <c r="G108" s="2"/>
    </row>
    <row r="109" spans="2:7">
      <c r="B109" s="74" t="s">
        <v>82</v>
      </c>
      <c r="C109" s="75"/>
      <c r="D109" s="75"/>
      <c r="E109" t="s">
        <v>83</v>
      </c>
      <c r="G109" s="2"/>
    </row>
    <row r="110" spans="2:7" ht="15" thickBot="1">
      <c r="B110" s="76" t="s">
        <v>84</v>
      </c>
      <c r="C110" s="77"/>
      <c r="D110" s="77"/>
      <c r="E110" s="23" t="s">
        <v>85</v>
      </c>
      <c r="F110" s="23"/>
      <c r="G110" s="4"/>
    </row>
    <row r="112" spans="2:7">
      <c r="B112" t="s">
        <v>86</v>
      </c>
    </row>
  </sheetData>
  <mergeCells count="127">
    <mergeCell ref="B109:D109"/>
    <mergeCell ref="B110:D110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C45:G45"/>
    <mergeCell ref="C46:G46"/>
    <mergeCell ref="B51:F51"/>
    <mergeCell ref="G51:G52"/>
    <mergeCell ref="B52:C52"/>
    <mergeCell ref="D52:F52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53:C53"/>
    <mergeCell ref="D53:F53"/>
    <mergeCell ref="G53:G62"/>
    <mergeCell ref="B54:C54"/>
    <mergeCell ref="D54:F54"/>
    <mergeCell ref="B55:B58"/>
    <mergeCell ref="D55:F55"/>
    <mergeCell ref="D56:F56"/>
    <mergeCell ref="D57:F57"/>
    <mergeCell ref="D58:F58"/>
    <mergeCell ref="B59:C59"/>
    <mergeCell ref="D59:F59"/>
    <mergeCell ref="B60:C60"/>
    <mergeCell ref="D60:F60"/>
    <mergeCell ref="B61:C61"/>
    <mergeCell ref="D61:F61"/>
    <mergeCell ref="B64:F64"/>
    <mergeCell ref="G64:G77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5:C75"/>
    <mergeCell ref="B76:C76"/>
    <mergeCell ref="B77:C77"/>
    <mergeCell ref="C94:G94"/>
    <mergeCell ref="C95:G95"/>
    <mergeCell ref="D50:F50"/>
    <mergeCell ref="B88:F88"/>
    <mergeCell ref="G88:G92"/>
    <mergeCell ref="B89:D89"/>
    <mergeCell ref="E89:F89"/>
    <mergeCell ref="B90:D90"/>
    <mergeCell ref="E90:F90"/>
    <mergeCell ref="B91:D91"/>
    <mergeCell ref="E91:F91"/>
    <mergeCell ref="B92:D92"/>
    <mergeCell ref="E92:F92"/>
    <mergeCell ref="B78:F78"/>
    <mergeCell ref="G78:G86"/>
    <mergeCell ref="B79:C79"/>
    <mergeCell ref="B81:C81"/>
    <mergeCell ref="B82:C82"/>
    <mergeCell ref="B83:C83"/>
    <mergeCell ref="B84:C84"/>
    <mergeCell ref="B85:C85"/>
    <mergeCell ref="B86:C86"/>
    <mergeCell ref="B62:C62"/>
    <mergeCell ref="D62:F62"/>
  </mergeCells>
  <dataValidations count="27">
    <dataValidation type="list" allowBlank="1" showInputMessage="1" showErrorMessage="1" sqref="D4:F4 D53:F53" xr:uid="{00000000-0002-0000-0000-000000000000}">
      <formula1>"VF,VM,VX, DB-5000"</formula1>
    </dataValidation>
    <dataValidation type="list" allowBlank="1" showInputMessage="1" showErrorMessage="1" sqref="D5:F5 D54:F54" xr:uid="{00000000-0002-0000-0000-000001000000}">
      <formula1>"FRONT,WALK-IN,REAR"</formula1>
    </dataValidation>
    <dataValidation type="list" errorStyle="warning" allowBlank="1" showInputMessage="1" showErrorMessage="1" sqref="D6:F6 D55:F55" xr:uid="{00000000-0002-0000-0000-000002000000}">
      <formula1>"FULL COLOR, MONOCHROME"</formula1>
    </dataValidation>
    <dataValidation type="list" errorStyle="warning" allowBlank="1" showInputMessage="1" showErrorMessage="1" sqref="D8:F8 D57:F57" xr:uid="{00000000-0002-0000-0000-000003000000}">
      <formula1>"9X5,9X15,16X16,24X16, 18X18"</formula1>
    </dataValidation>
    <dataValidation type="list" errorStyle="warning" allowBlank="1" showInputMessage="1" showErrorMessage="1" sqref="D9:F9 D58:F58" xr:uid="{00000000-0002-0000-0000-000004000000}">
      <formula1>"20,34,46,66"</formula1>
    </dataValidation>
    <dataValidation type="list" allowBlank="1" showInputMessage="1" showErrorMessage="1" sqref="D12:F12 D61:F61" xr:uid="{00000000-0002-0000-0000-000005000000}">
      <formula1>"FULL MATRIX,LINE MATRIX"</formula1>
    </dataValidation>
    <dataValidation type="list" allowBlank="1" showInputMessage="1" showErrorMessage="1" sqref="D7:F7 D56:F56" xr:uid="{00000000-0002-0000-0000-000006000000}">
      <formula1>"GEN 4 (24 VOLT BUS), ANTAIOS (DVX)"</formula1>
    </dataValidation>
    <dataValidation type="list" allowBlank="1" showInputMessage="1" showErrorMessage="1" sqref="O29 O78" xr:uid="{00000000-0002-0000-0000-000007000000}">
      <formula1>"DOOR SWITCH 2 (TC), "</formula1>
    </dataValidation>
    <dataValidation type="list" errorStyle="warning" allowBlank="1" showInputMessage="1" showErrorMessage="1" sqref="B30:C30 B79:C79" xr:uid="{00000000-0002-0000-0000-000008000000}">
      <formula1>"--,DOOR SWITCH 2 (TC),'"</formula1>
    </dataValidation>
    <dataValidation type="list" allowBlank="1" showInputMessage="1" showErrorMessage="1" sqref="D27 D76" xr:uid="{00000000-0002-0000-0000-000009000000}">
      <formula1>"0,1,2"</formula1>
    </dataValidation>
    <dataValidation type="list" allowBlank="1" showInputMessage="1" showErrorMessage="1" sqref="D21 D70" xr:uid="{00000000-0002-0000-0000-00000A000000}">
      <formula1>"0,1"</formula1>
    </dataValidation>
    <dataValidation type="list" allowBlank="1" showInputMessage="1" showErrorMessage="1" sqref="D26 D75" xr:uid="{00000000-0002-0000-0000-00000B000000}">
      <formula1>"YES,NO"</formula1>
    </dataValidation>
    <dataValidation type="list" errorStyle="warning" allowBlank="1" showInputMessage="1" showErrorMessage="1" sqref="D24:D25 D73:D74" xr:uid="{00000000-0002-0000-0000-00000C000000}">
      <formula1>"YES,NO"</formula1>
    </dataValidation>
    <dataValidation type="list" allowBlank="1" showInputMessage="1" showErrorMessage="1" sqref="D31 D80" xr:uid="{00000000-0002-0000-0000-00000D000000}">
      <formula1>"CONTROL EQUIPMENT,ENTIRE DISPLAY,N/A"</formula1>
    </dataValidation>
    <dataValidation type="list" errorStyle="warning" allowBlank="1" showInputMessage="1" showErrorMessage="1" sqref="C31 C80" xr:uid="{00000000-0002-0000-0000-00000E000000}">
      <formula1>"--,ALPHA FXM SERIES,TRIPPLITE,'"</formula1>
    </dataValidation>
    <dataValidation type="list" errorStyle="warning" allowBlank="1" showInputMessage="1" showErrorMessage="1" sqref="B31 B80" xr:uid="{00000000-0002-0000-0000-00000F000000}">
      <formula1>"--,UPS,'"</formula1>
    </dataValidation>
    <dataValidation type="list" allowBlank="1" showInputMessage="1" showErrorMessage="1" sqref="B32 B81" xr:uid="{00000000-0002-0000-0000-000010000000}">
      <formula1>"MINI DC I/O 1,'"</formula1>
    </dataValidation>
    <dataValidation type="list" allowBlank="1" showInputMessage="1" showErrorMessage="1" sqref="B33:C33 B82:C82" xr:uid="{00000000-0002-0000-0000-000011000000}">
      <formula1>"MINI DC I/O 2,'"</formula1>
    </dataValidation>
    <dataValidation type="list" allowBlank="1" showInputMessage="1" showErrorMessage="1" sqref="B34:C34 B83:C83" xr:uid="{00000000-0002-0000-0000-000012000000}">
      <formula1>"MINI DC I/O 3,'"</formula1>
    </dataValidation>
    <dataValidation type="list" allowBlank="1" showInputMessage="1" showErrorMessage="1" sqref="B35:C35 B84:C84" xr:uid="{00000000-0002-0000-0000-000013000000}">
      <formula1>"MINI DC I/O 4,'"</formula1>
    </dataValidation>
    <dataValidation type="list" allowBlank="1" showInputMessage="1" showErrorMessage="1" sqref="B36:C36 B85:C85" xr:uid="{00000000-0002-0000-0000-000014000000}">
      <formula1>"MINI DC I/O 5,'"</formula1>
    </dataValidation>
    <dataValidation type="list" allowBlank="1" showInputMessage="1" showErrorMessage="1" sqref="B37:C37 B86:C86" xr:uid="{00000000-0002-0000-0000-000015000000}">
      <formula1>"MINI DC I/O 6,'"</formula1>
    </dataValidation>
    <dataValidation type="list" errorStyle="warning" allowBlank="1" showInputMessage="1" showErrorMessage="1" sqref="D23 D72" xr:uid="{00000000-0002-0000-0000-000016000000}">
      <formula1>"NO,1,2,3,4,5,6,7,8,9,10"</formula1>
    </dataValidation>
    <dataValidation type="list" errorStyle="warning" allowBlank="1" showInputMessage="1" showErrorMessage="1" sqref="D22 D71" xr:uid="{00000000-0002-0000-0000-000017000000}">
      <formula1>"1,2,3,4,5,6,7,8,9,10"</formula1>
    </dataValidation>
    <dataValidation type="list" errorStyle="warning" allowBlank="1" showInputMessage="1" showErrorMessage="1" sqref="D20 D69" xr:uid="{00000000-0002-0000-0000-000018000000}">
      <formula1>"1,2,3,4,5,6,7,8"</formula1>
    </dataValidation>
    <dataValidation type="list" errorStyle="warning" allowBlank="1" showInputMessage="1" showErrorMessage="1" sqref="D28 D77" xr:uid="{00000000-0002-0000-0000-000019000000}">
      <formula1>"1,2"</formula1>
    </dataValidation>
    <dataValidation type="list" errorStyle="warning" allowBlank="1" showInputMessage="1" showErrorMessage="1" sqref="F23 F72" xr:uid="{00000000-0002-0000-0000-00001A000000}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C25757</OrderProject_x0020_ID>
    <Rev xmlns="2cc016c5-161d-4d6b-a532-6cf687f4a3ab">00</Rev>
    <DocNumber xmlns="2cc016c5-161d-4d6b-a532-6cf687f4a3ab">DD3750963</DocNumber>
    <_dlc_DocId xmlns="b479dd50-8d7e-4b78-9fb1-00cf65781f6b">75D2Y5VYC55K-1220653723-33084</_dlc_DocId>
    <_dlc_DocIdUrl xmlns="b479dd50-8d7e-4b78-9fb1-00cf65781f6b">
      <Url>https://daktronics.sharepoint.com/sites/docs-engineering/_layouts/15/DocIdRedir.aspx?ID=75D2Y5VYC55K-1220653723-33084</Url>
      <Description>75D2Y5VYC55K-1220653723-33084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D8D2D1-CACC-4FF9-A7CA-33A2BB73E6A7}"/>
</file>

<file path=customXml/itemProps2.xml><?xml version="1.0" encoding="utf-8"?>
<ds:datastoreItem xmlns:ds="http://schemas.openxmlformats.org/officeDocument/2006/customXml" ds:itemID="{6118CAE9-7993-4304-A715-9709B77B004E}"/>
</file>

<file path=customXml/itemProps3.xml><?xml version="1.0" encoding="utf-8"?>
<ds:datastoreItem xmlns:ds="http://schemas.openxmlformats.org/officeDocument/2006/customXml" ds:itemID="{92CC1E08-3C49-490B-A493-0EA353759186}"/>
</file>

<file path=customXml/itemProps4.xml><?xml version="1.0" encoding="utf-8"?>
<ds:datastoreItem xmlns:ds="http://schemas.openxmlformats.org/officeDocument/2006/customXml" ds:itemID="{55973218-4213-4CD2-962D-2CD940BEA1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C25757 City of Glendale, Site Config, VX-2428-48x48-20-RGB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2024-06-28T16:43:52Z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54cb3ed3-a2c9-42a6-8389-f942b9b8543f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