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8" documentId="10_ncr:100000_{C50250BC-77F1-4E43-865E-3C55FD7B511F}" xr6:coauthVersionLast="47" xr6:coauthVersionMax="47" xr10:uidLastSave="{E2081C13-2195-4CD3-AFD4-B2F8B5A978FD}"/>
  <bookViews>
    <workbookView xWindow="-120" yWindow="-120" windowWidth="16440" windowHeight="284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8" i="1"/>
  <c r="F37" i="1"/>
  <c r="F36" i="1"/>
  <c r="F35" i="1"/>
  <c r="F34" i="1"/>
  <c r="F33" i="1"/>
  <c r="F31" i="1" l="1"/>
  <c r="E31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<sst xmlns="http://schemas.openxmlformats.org/spreadsheetml/2006/main" count="131" uniqueCount="82">
  <si>
    <t>DD3863517</t>
  </si>
  <si>
    <t>C26036 Penn DOT, Site Config, Retro-3 Line-12 Char-66-A</t>
  </si>
  <si>
    <t>Rev 02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</si>
  <si>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</si>
  <si>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</si>
  <si>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</si>
  <si>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</si>
  <si>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</si>
  <si>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</si>
  <si>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</si>
  <si>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</si>
  <si>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</si>
  <si>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</si>
  <si>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</si>
  <si>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</si>
  <si>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</si>
  <si>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</si>
  <si>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</si>
  <si>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</si>
  <si>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</si>
  <si>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</si>
  <si>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</si>
  <si>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</si>
  <si>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NEED Set to Character Matrix</t>
  </si>
  <si>
    <t>DISPLAY INTERFACE</t>
  </si>
  <si>
    <t>WIRING LAYOUT</t>
  </si>
  <si>
    <t>ROWS</t>
  </si>
  <si>
    <t>PERIPHERAL CONFIGURATION</t>
  </si>
  <si>
    <t>ADDRESS</t>
  </si>
  <si>
    <t>LOCATION</t>
  </si>
  <si>
    <t>MULTI-DIRECTIONAL (MDLS)</t>
  </si>
  <si>
    <t>YES</t>
  </si>
  <si>
    <t>DEFAULT</t>
  </si>
  <si>
    <t>ON DISPLAY INTERFACE</t>
  </si>
  <si>
    <t>TEMP</t>
  </si>
  <si>
    <t>ISOLATION BOARD</t>
  </si>
  <si>
    <t>--</t>
  </si>
  <si>
    <t>DOOR SWITCH (SIGN)</t>
  </si>
  <si>
    <t>RPM SENSORS</t>
  </si>
  <si>
    <t>NO</t>
  </si>
  <si>
    <t>AIRFLOW SENSORS</t>
  </si>
  <si>
    <t>CABINET HEATERS</t>
  </si>
  <si>
    <t>DEFOG HEATERS</t>
  </si>
  <si>
    <t>FACE FANS</t>
  </si>
  <si>
    <t>INTAKE FANS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</si>
  <si>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</si>
  <si>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</si>
  <si>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</si>
  <si>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</si>
  <si>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</si>
  <si>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</si>
  <si>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</si>
  <si>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</si>
  <si>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</si>
  <si>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</si>
  <si>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</si>
  <si>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Radio Antenna Installation, with Vandal Proof Mount, Traffic Cabinet</t>
  </si>
  <si>
    <t>DWG-3531232</t>
  </si>
  <si>
    <t>Layout Concept, Service and Control Panel, Retrofit</t>
  </si>
  <si>
    <t>DWG-3803950</t>
  </si>
  <si>
    <t>Shop Drawing, Module Panels, 3-7x5-66, Retrofit</t>
  </si>
  <si>
    <t xml:space="preserve">DWG-3803956 </t>
  </si>
  <si>
    <t>Schematic, Signal, DMS Retrofit, 3-12-66-A</t>
  </si>
  <si>
    <t>DWG-3853707</t>
  </si>
  <si>
    <t>Schematic, DC Power, DMS Retrofit, 3 Line, 12 Character, 66-A</t>
  </si>
  <si>
    <t xml:space="preserve">DWG-3854854 </t>
  </si>
  <si>
    <t>Schematic, DC Power System, 2 Power Supplies, 7 Circuit DC Rail, Retrofit</t>
  </si>
  <si>
    <t xml:space="preserve">DWG-3855356 </t>
  </si>
  <si>
    <t>Schematic, 120 VAC, Retrofit, 3 Line, 12 Character, 66-A</t>
  </si>
  <si>
    <t xml:space="preserve">DWG-3856321 </t>
  </si>
  <si>
    <t>Assembly, Service and Control Panel, Retrofit</t>
  </si>
  <si>
    <t xml:space="preserve">DWG-3862954 </t>
  </si>
  <si>
    <t>Site Riser, One Retrofit, 3 Line, 12 Character, 66-A, VFC in TC</t>
  </si>
  <si>
    <t>DWG-3863420</t>
  </si>
  <si>
    <t>Site Interconnect, One AC Display with One Controller</t>
  </si>
  <si>
    <t>DWG-3863469</t>
  </si>
  <si>
    <t>Installation, Service and Control Panel, Retrofit</t>
  </si>
  <si>
    <t>DWG-3903259</t>
  </si>
  <si>
    <t>Site Notes</t>
  </si>
  <si>
    <t>Rev 01</t>
  </si>
  <si>
    <t>System Config Type to Line Matrix and Front Access</t>
  </si>
  <si>
    <t xml:space="preserve">need to change Type to Character matrix, changed access to Rear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</si>
</sst>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2"/>
  <sheetViews>
    <sheetView tabSelected="1" workbookViewId="0">
      <selection activeCell="D1" sqref="D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  <col min="8" max="8" width="26.85546875" bestFit="1" customWidth="1"/>
  </cols>
  <sheetData>
    <row r="1" spans="2:8" ht="15.75" thickBot="1">
      <c r="B1" t="s">
        <v>0</v>
      </c>
      <c r="D1" s="57" t="s">
        <v>1</v>
      </c>
      <c r="E1" s="57"/>
      <c r="F1" s="57"/>
      <c r="G1" t="s">
        <v>2</v>
      </c>
    </row>
    <row r="2" spans="2:8">
      <c r="B2" s="33" t="s">
        <v>3</v>
      </c>
      <c r="C2" s="34"/>
      <c r="D2" s="34"/>
      <c r="E2" s="34"/>
      <c r="F2" s="35"/>
      <c r="G2" s="41" t="s">
        <v>4</v>
      </c>
    </row>
    <row r="3" spans="2:8" ht="15.75" thickBot="1">
      <c r="B3" s="31" t="s">
        <v>5</v>
      </c>
      <c r="C3" s="32"/>
      <c r="D3" s="39" t="s">
        <v>6</v>
      </c>
      <c r="E3" s="32"/>
      <c r="F3" s="40"/>
      <c r="G3" s="42"/>
    </row>
    <row r="4" spans="2:8">
      <c r="B4" s="19" t="s">
        <v>7</v>
      </c>
      <c r="C4" s="18"/>
      <c r="D4" s="37" t="s">
        <v>8</v>
      </c>
      <c r="E4" s="37"/>
      <c r="F4" s="37"/>
      <c r="G4" s="43">
        <v>1</v>
      </c>
    </row>
    <row r="5" spans="2:8">
      <c r="B5" s="19" t="s">
        <v>9</v>
      </c>
      <c r="C5" s="18"/>
      <c r="D5" s="37" t="s">
        <v>10</v>
      </c>
      <c r="E5" s="37"/>
      <c r="F5" s="37"/>
      <c r="G5" s="44"/>
    </row>
    <row r="6" spans="2:8">
      <c r="B6" s="68" t="s">
        <v>11</v>
      </c>
      <c r="C6" s="18" t="s">
        <v>12</v>
      </c>
      <c r="D6" s="37" t="s">
        <v>13</v>
      </c>
      <c r="E6" s="37"/>
      <c r="F6" s="37"/>
      <c r="G6" s="44"/>
    </row>
    <row r="7" spans="2:8">
      <c r="B7" s="68"/>
      <c r="C7" s="18" t="s">
        <v>14</v>
      </c>
      <c r="D7" s="37" t="s">
        <v>15</v>
      </c>
      <c r="E7" s="37"/>
      <c r="F7" s="37"/>
      <c r="G7" s="44"/>
    </row>
    <row r="8" spans="2:8">
      <c r="B8" s="68"/>
      <c r="C8" s="18" t="s">
        <v>16</v>
      </c>
      <c r="D8" s="37" t="s">
        <v>17</v>
      </c>
      <c r="E8" s="37"/>
      <c r="F8" s="37"/>
      <c r="G8" s="44"/>
    </row>
    <row r="9" spans="2:8">
      <c r="B9" s="68"/>
      <c r="C9" s="18" t="s">
        <v>18</v>
      </c>
      <c r="D9" s="38">
        <v>66</v>
      </c>
      <c r="E9" s="38"/>
      <c r="F9" s="38"/>
      <c r="G9" s="44"/>
    </row>
    <row r="10" spans="2:8">
      <c r="B10" s="36" t="s">
        <v>19</v>
      </c>
      <c r="C10" s="37"/>
      <c r="D10" s="38">
        <v>27</v>
      </c>
      <c r="E10" s="38"/>
      <c r="F10" s="38"/>
      <c r="G10" s="44"/>
    </row>
    <row r="11" spans="2:8">
      <c r="B11" s="36" t="s">
        <v>20</v>
      </c>
      <c r="C11" s="37"/>
      <c r="D11" s="38">
        <v>60</v>
      </c>
      <c r="E11" s="38"/>
      <c r="F11" s="38"/>
      <c r="G11" s="44"/>
    </row>
    <row r="12" spans="2:8">
      <c r="B12" s="36" t="s">
        <v>21</v>
      </c>
      <c r="C12" s="37"/>
      <c r="D12" s="37" t="s">
        <v>22</v>
      </c>
      <c r="E12" s="37"/>
      <c r="F12" s="37"/>
      <c r="G12" s="44"/>
      <c r="H12" s="27" t="s">
        <v>23</v>
      </c>
    </row>
    <row r="13" spans="2:8">
      <c r="B13" s="36" t="s">
        <v>24</v>
      </c>
      <c r="C13" s="37"/>
      <c r="D13" s="38">
        <v>1</v>
      </c>
      <c r="E13" s="38"/>
      <c r="F13" s="38"/>
      <c r="G13" s="44"/>
    </row>
    <row r="14" spans="2:8" ht="15.75" thickBot="1">
      <c r="B14" s="50" t="s">
        <v>25</v>
      </c>
      <c r="C14" s="51"/>
      <c r="D14" s="67" t="s">
        <v>26</v>
      </c>
      <c r="E14" s="67"/>
      <c r="F14" s="67"/>
      <c r="G14" s="45"/>
    </row>
    <row r="15" spans="2:8" ht="15.75" thickBot="1"/>
    <row r="16" spans="2:8">
      <c r="B16" s="33" t="s">
        <v>27</v>
      </c>
      <c r="C16" s="34"/>
      <c r="D16" s="34"/>
      <c r="E16" s="34"/>
      <c r="F16" s="35"/>
      <c r="G16" s="54">
        <v>1</v>
      </c>
    </row>
    <row r="17" spans="2:7">
      <c r="B17" s="69" t="s">
        <v>5</v>
      </c>
      <c r="C17" s="70"/>
      <c r="D17" s="11" t="s">
        <v>6</v>
      </c>
      <c r="E17" s="11" t="s">
        <v>28</v>
      </c>
      <c r="F17" s="11" t="s">
        <v>29</v>
      </c>
      <c r="G17" s="55"/>
    </row>
    <row r="18" spans="2:7">
      <c r="B18" s="22" t="s">
        <v>30</v>
      </c>
      <c r="C18" s="21"/>
      <c r="D18" s="18" t="s">
        <v>31</v>
      </c>
      <c r="E18" s="18" t="s">
        <v>32</v>
      </c>
      <c r="F18" s="18" t="s">
        <v>33</v>
      </c>
      <c r="G18" s="55"/>
    </row>
    <row r="19" spans="2:7">
      <c r="B19" s="22" t="s">
        <v>34</v>
      </c>
      <c r="C19" s="21"/>
      <c r="D19" s="18" t="s">
        <v>11</v>
      </c>
      <c r="E19" s="18" t="s">
        <v>32</v>
      </c>
      <c r="F19" s="18" t="s">
        <v>33</v>
      </c>
      <c r="G19" s="55"/>
    </row>
    <row r="20" spans="2:7">
      <c r="B20" s="22" t="s">
        <v>35</v>
      </c>
      <c r="C20" s="21"/>
      <c r="D20" s="14">
        <v>2</v>
      </c>
      <c r="E20" s="14" t="s">
        <v>36</v>
      </c>
      <c r="F20" s="18" t="s">
        <v>33</v>
      </c>
      <c r="G20" s="55"/>
    </row>
    <row r="21" spans="2:7">
      <c r="B21" s="22" t="s">
        <v>37</v>
      </c>
      <c r="C21" s="21"/>
      <c r="D21" s="14">
        <v>0</v>
      </c>
      <c r="E21" s="14" t="s">
        <v>36</v>
      </c>
      <c r="F21" s="15" t="s">
        <v>36</v>
      </c>
      <c r="G21" s="55"/>
    </row>
    <row r="22" spans="2:7">
      <c r="B22" s="22" t="s">
        <v>38</v>
      </c>
      <c r="C22" s="21"/>
      <c r="D22" s="14" t="s">
        <v>39</v>
      </c>
      <c r="E22" s="14" t="s">
        <v>36</v>
      </c>
      <c r="F22" s="15" t="s">
        <v>36</v>
      </c>
      <c r="G22" s="55"/>
    </row>
    <row r="23" spans="2:7">
      <c r="B23" s="22" t="s">
        <v>40</v>
      </c>
      <c r="C23" s="21"/>
      <c r="D23" s="20" t="s">
        <v>39</v>
      </c>
      <c r="E23" s="14" t="s">
        <v>36</v>
      </c>
      <c r="F23" s="15" t="s">
        <v>36</v>
      </c>
      <c r="G23" s="55"/>
    </row>
    <row r="24" spans="2:7">
      <c r="B24" s="22" t="s">
        <v>41</v>
      </c>
      <c r="C24" s="21"/>
      <c r="D24" s="20" t="s">
        <v>39</v>
      </c>
      <c r="E24" s="14" t="s">
        <v>36</v>
      </c>
      <c r="F24" s="15" t="s">
        <v>36</v>
      </c>
      <c r="G24" s="55"/>
    </row>
    <row r="25" spans="2:7">
      <c r="B25" s="22" t="s">
        <v>42</v>
      </c>
      <c r="C25" s="21"/>
      <c r="D25" s="20" t="s">
        <v>39</v>
      </c>
      <c r="E25" s="14" t="s">
        <v>36</v>
      </c>
      <c r="F25" s="15" t="s">
        <v>36</v>
      </c>
      <c r="G25" s="55"/>
    </row>
    <row r="26" spans="2:7">
      <c r="B26" s="23" t="s">
        <v>43</v>
      </c>
      <c r="C26" s="24"/>
      <c r="D26" s="20" t="s">
        <v>39</v>
      </c>
      <c r="E26" s="14" t="s">
        <v>36</v>
      </c>
      <c r="F26" s="15" t="s">
        <v>36</v>
      </c>
      <c r="G26" s="55"/>
    </row>
    <row r="27" spans="2:7">
      <c r="B27" s="22" t="s">
        <v>44</v>
      </c>
      <c r="C27" s="21"/>
      <c r="D27" s="20" t="s">
        <v>39</v>
      </c>
      <c r="E27" s="14" t="s">
        <v>36</v>
      </c>
      <c r="F27" s="15" t="s">
        <v>36</v>
      </c>
      <c r="G27" s="55"/>
    </row>
    <row r="28" spans="2:7">
      <c r="B28" s="22" t="s">
        <v>45</v>
      </c>
      <c r="C28" s="21"/>
      <c r="D28" s="14">
        <v>0</v>
      </c>
      <c r="E28" s="14" t="s">
        <v>36</v>
      </c>
      <c r="F28" s="15" t="s">
        <v>36</v>
      </c>
      <c r="G28" s="55"/>
    </row>
    <row r="29" spans="2:7" ht="15.75" thickBot="1">
      <c r="B29" s="4" t="s">
        <v>46</v>
      </c>
      <c r="C29" s="13"/>
      <c r="D29" s="10">
        <v>1</v>
      </c>
      <c r="E29" s="10" t="s">
        <v>36</v>
      </c>
      <c r="F29" s="12" t="s">
        <v>36</v>
      </c>
      <c r="G29" s="56"/>
    </row>
    <row r="30" spans="2:7">
      <c r="B30" s="33" t="s">
        <v>47</v>
      </c>
      <c r="C30" s="34"/>
      <c r="D30" s="34"/>
      <c r="E30" s="34"/>
      <c r="F30" s="35"/>
      <c r="G30" s="43">
        <v>1</v>
      </c>
    </row>
    <row r="31" spans="2:7">
      <c r="B31" s="52"/>
      <c r="C31" s="53"/>
      <c r="D31" s="14" t="str">
        <f>IF(B31="DOOR SWITCH 2 (TC)",1,"N/A")</f>
        <v>N/A</v>
      </c>
      <c r="E31" s="14" t="str">
        <f>IF(B31="DOOR SWITCH 2 (TC)",1,"N/A")</f>
        <v>N/A</v>
      </c>
      <c r="F31" s="15" t="str">
        <f>IF(B31="DOOR SWITCH 2 (TC)","VIP 1","N/A")</f>
        <v>N/A</v>
      </c>
      <c r="G31" s="44"/>
    </row>
    <row r="32" spans="2:7">
      <c r="B32" s="17"/>
      <c r="C32" s="16"/>
      <c r="D32" s="14" t="s">
        <v>48</v>
      </c>
      <c r="E32" s="14" t="s">
        <v>36</v>
      </c>
      <c r="F32" s="15" t="str">
        <f>IF(B32="UPS","AUXILARY","N/A")</f>
        <v>N/A</v>
      </c>
      <c r="G32" s="44"/>
    </row>
    <row r="33" spans="2:7">
      <c r="B33" s="46"/>
      <c r="C33" s="47"/>
      <c r="D33" s="14" t="s">
        <v>36</v>
      </c>
      <c r="E33" s="14" t="s">
        <v>36</v>
      </c>
      <c r="F33" s="15" t="str">
        <f>IF(B33="MINI DC I/O 1","ON DISPLAY INTERFACE","N/A")</f>
        <v>N/A</v>
      </c>
      <c r="G33" s="44"/>
    </row>
    <row r="34" spans="2:7">
      <c r="B34" s="46"/>
      <c r="C34" s="47"/>
      <c r="D34" s="14" t="s">
        <v>36</v>
      </c>
      <c r="E34" s="14" t="s">
        <v>36</v>
      </c>
      <c r="F34" s="15" t="str">
        <f>IF(B34="MINI DC I/O 2","ON DISPLAY INTERFACE","N/A")</f>
        <v>N/A</v>
      </c>
      <c r="G34" s="44"/>
    </row>
    <row r="35" spans="2:7">
      <c r="B35" s="46"/>
      <c r="C35" s="47"/>
      <c r="D35" s="14" t="s">
        <v>36</v>
      </c>
      <c r="E35" s="14" t="s">
        <v>36</v>
      </c>
      <c r="F35" s="15" t="str">
        <f>IF(B35="MINI DC I/O 3","ON DISPLAY INTERFACE","N/A")</f>
        <v>N/A</v>
      </c>
      <c r="G35" s="44"/>
    </row>
    <row r="36" spans="2:7">
      <c r="B36" s="46" t="s">
        <v>49</v>
      </c>
      <c r="C36" s="47"/>
      <c r="D36" s="14" t="s">
        <v>36</v>
      </c>
      <c r="E36" s="14" t="s">
        <v>36</v>
      </c>
      <c r="F36" s="15" t="str">
        <f>IF(B36="MINI DC I/O 4","ON DISPLAY INTERFACE","N/A")</f>
        <v>N/A</v>
      </c>
      <c r="G36" s="44"/>
    </row>
    <row r="37" spans="2:7">
      <c r="B37" s="46" t="s">
        <v>49</v>
      </c>
      <c r="C37" s="47"/>
      <c r="D37" s="14" t="s">
        <v>36</v>
      </c>
      <c r="E37" s="14" t="s">
        <v>36</v>
      </c>
      <c r="F37" s="15" t="str">
        <f>IF(B37="MINI DC I/O 5","ON DISPLAY INTERFACE","N/A")</f>
        <v>N/A</v>
      </c>
      <c r="G37" s="44"/>
    </row>
    <row r="38" spans="2:7" ht="15.75" thickBot="1">
      <c r="B38" s="48" t="s">
        <v>49</v>
      </c>
      <c r="C38" s="49"/>
      <c r="D38" s="10" t="s">
        <v>36</v>
      </c>
      <c r="E38" s="10" t="s">
        <v>36</v>
      </c>
      <c r="F38" s="12" t="str">
        <f>IF(B38="MINI DC I/O 6","ON DISPLAY INTERFACE","N/A")</f>
        <v>N/A</v>
      </c>
      <c r="G38" s="45"/>
    </row>
    <row r="39" spans="2:7" ht="15.75" thickBot="1">
      <c r="C39" s="9"/>
      <c r="D39" s="9"/>
      <c r="E39" s="8"/>
      <c r="F39" s="3"/>
      <c r="G39" s="5"/>
    </row>
    <row r="40" spans="2:7">
      <c r="B40" s="33" t="s">
        <v>50</v>
      </c>
      <c r="C40" s="34"/>
      <c r="D40" s="34"/>
      <c r="E40" s="34"/>
      <c r="F40" s="34"/>
      <c r="G40" s="28"/>
    </row>
    <row r="41" spans="2:7">
      <c r="B41" s="64" t="s">
        <v>51</v>
      </c>
      <c r="C41" s="65"/>
      <c r="D41" s="66"/>
      <c r="E41" s="61" t="s">
        <v>48</v>
      </c>
      <c r="F41" s="47"/>
      <c r="G41" s="29"/>
    </row>
    <row r="42" spans="2:7">
      <c r="B42" s="36" t="s">
        <v>52</v>
      </c>
      <c r="C42" s="37"/>
      <c r="D42" s="37"/>
      <c r="E42" s="38" t="s">
        <v>48</v>
      </c>
      <c r="F42" s="38"/>
      <c r="G42" s="29"/>
    </row>
    <row r="43" spans="2:7">
      <c r="B43" s="36" t="s">
        <v>53</v>
      </c>
      <c r="C43" s="37"/>
      <c r="D43" s="37"/>
      <c r="E43" s="38" t="s">
        <v>31</v>
      </c>
      <c r="F43" s="38"/>
      <c r="G43" s="29"/>
    </row>
    <row r="44" spans="2:7" ht="15.75" thickBot="1">
      <c r="B44" s="58" t="s">
        <v>54</v>
      </c>
      <c r="C44" s="59"/>
      <c r="D44" s="60"/>
      <c r="E44" s="62" t="s">
        <v>48</v>
      </c>
      <c r="F44" s="63"/>
      <c r="G44" s="30"/>
    </row>
    <row r="45" spans="2:7">
      <c r="C45" s="9"/>
      <c r="D45" s="9"/>
      <c r="E45" s="8"/>
      <c r="F45" s="3"/>
      <c r="G45" s="5"/>
    </row>
    <row r="46" spans="2:7" ht="15.75" thickBot="1"/>
    <row r="47" spans="2:7">
      <c r="B47" s="6" t="s">
        <v>55</v>
      </c>
      <c r="C47" s="7"/>
      <c r="D47" s="7"/>
      <c r="E47" s="7"/>
      <c r="F47" s="7"/>
      <c r="G47" s="1"/>
    </row>
    <row r="48" spans="2:7">
      <c r="B48" s="71" t="s">
        <v>56</v>
      </c>
      <c r="C48" s="72"/>
      <c r="D48" s="72"/>
      <c r="E48" t="s">
        <v>57</v>
      </c>
      <c r="G48" s="2"/>
    </row>
    <row r="49" spans="2:7">
      <c r="B49" s="71" t="s">
        <v>58</v>
      </c>
      <c r="C49" s="72"/>
      <c r="D49" s="72"/>
      <c r="E49" t="s">
        <v>59</v>
      </c>
      <c r="G49" s="2"/>
    </row>
    <row r="50" spans="2:7">
      <c r="B50" s="71" t="s">
        <v>60</v>
      </c>
      <c r="C50" s="72"/>
      <c r="D50" s="72"/>
      <c r="E50" t="s">
        <v>61</v>
      </c>
      <c r="G50" s="2"/>
    </row>
    <row r="51" spans="2:7">
      <c r="B51" s="71" t="s">
        <v>62</v>
      </c>
      <c r="C51" s="72"/>
      <c r="D51" s="72"/>
      <c r="E51" t="s">
        <v>63</v>
      </c>
      <c r="G51" s="2"/>
    </row>
    <row r="52" spans="2:7">
      <c r="B52" s="71" t="s">
        <v>64</v>
      </c>
      <c r="C52" s="72"/>
      <c r="D52" s="72"/>
      <c r="E52" t="s">
        <v>65</v>
      </c>
      <c r="G52" s="2"/>
    </row>
    <row r="53" spans="2:7">
      <c r="B53" s="71" t="s">
        <v>66</v>
      </c>
      <c r="C53" s="72"/>
      <c r="D53" s="72"/>
      <c r="E53" t="s">
        <v>67</v>
      </c>
      <c r="G53" s="2"/>
    </row>
    <row r="54" spans="2:7">
      <c r="B54" s="71" t="s">
        <v>68</v>
      </c>
      <c r="C54" s="72"/>
      <c r="D54" s="72"/>
      <c r="E54" t="s">
        <v>69</v>
      </c>
      <c r="G54" s="2"/>
    </row>
    <row r="55" spans="2:7">
      <c r="B55" s="71" t="s">
        <v>70</v>
      </c>
      <c r="C55" s="72"/>
      <c r="D55" s="72"/>
      <c r="E55" t="s">
        <v>71</v>
      </c>
      <c r="G55" s="2"/>
    </row>
    <row r="56" spans="2:7">
      <c r="B56" s="71" t="s">
        <v>72</v>
      </c>
      <c r="C56" s="72"/>
      <c r="D56" s="72"/>
      <c r="E56" t="s">
        <v>73</v>
      </c>
      <c r="G56" s="2"/>
    </row>
    <row r="57" spans="2:7">
      <c r="B57" s="71" t="s">
        <v>74</v>
      </c>
      <c r="C57" s="72"/>
      <c r="D57" s="72"/>
      <c r="E57" t="s">
        <v>75</v>
      </c>
      <c r="G57" s="2"/>
    </row>
    <row r="58" spans="2:7" ht="15.75" thickBot="1">
      <c r="B58" s="73" t="s">
        <v>76</v>
      </c>
      <c r="C58" s="74"/>
      <c r="D58" s="74"/>
      <c r="E58" s="25" t="s">
        <v>77</v>
      </c>
      <c r="F58" s="25"/>
      <c r="G58" s="26"/>
    </row>
    <row r="60" spans="2:7">
      <c r="B60" t="s">
        <v>78</v>
      </c>
    </row>
    <row r="61" spans="2:7">
      <c r="B61" t="s">
        <v>79</v>
      </c>
      <c r="C61" t="s">
        <v>80</v>
      </c>
    </row>
    <row r="62" spans="2:7">
      <c r="B62" t="s">
        <v>2</v>
      </c>
      <c r="C62" t="s">
        <v>81</v>
      </c>
    </row>
  </sheetData>
  <mergeCells count="56">
    <mergeCell ref="B54:D54"/>
    <mergeCell ref="B55:D55"/>
    <mergeCell ref="B56:D56"/>
    <mergeCell ref="B57:D57"/>
    <mergeCell ref="B58:D58"/>
    <mergeCell ref="B48:D48"/>
    <mergeCell ref="B50:D50"/>
    <mergeCell ref="B51:D51"/>
    <mergeCell ref="B52:D52"/>
    <mergeCell ref="B53:D53"/>
    <mergeCell ref="B49:D49"/>
    <mergeCell ref="D1:F1"/>
    <mergeCell ref="B44:D44"/>
    <mergeCell ref="B40:F40"/>
    <mergeCell ref="E41:F41"/>
    <mergeCell ref="E42:F42"/>
    <mergeCell ref="E43:F43"/>
    <mergeCell ref="E44:F44"/>
    <mergeCell ref="B41:D41"/>
    <mergeCell ref="D14:F14"/>
    <mergeCell ref="B33:C33"/>
    <mergeCell ref="B34:C34"/>
    <mergeCell ref="B42:D42"/>
    <mergeCell ref="B43:D43"/>
    <mergeCell ref="B6:B9"/>
    <mergeCell ref="B17:C17"/>
    <mergeCell ref="B35:C35"/>
    <mergeCell ref="G16:G29"/>
    <mergeCell ref="G30:G38"/>
    <mergeCell ref="D4:F4"/>
    <mergeCell ref="D5:F5"/>
    <mergeCell ref="D6:F6"/>
    <mergeCell ref="D7:F7"/>
    <mergeCell ref="D8:F8"/>
    <mergeCell ref="B36:C36"/>
    <mergeCell ref="B37:C37"/>
    <mergeCell ref="B38:C38"/>
    <mergeCell ref="B14:C14"/>
    <mergeCell ref="B30:F30"/>
    <mergeCell ref="B31:C31"/>
    <mergeCell ref="G40:G44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0" xr:uid="{00000000-0002-0000-0000-000007000000}">
      <formula1>"DOOR SWITCH 2 (TC), "</formula1>
    </dataValidation>
    <dataValidation type="list" allowBlank="1" showInputMessage="1" showErrorMessage="1" sqref="B31:C31" xr:uid="{00000000-0002-0000-0000-000008000000}">
      <formula1>"DOOR SWITCH 2 (TC),'"</formula1>
    </dataValidation>
    <dataValidation type="list" allowBlank="1" showInputMessage="1" showErrorMessage="1" sqref="D28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5 D27" xr:uid="{00000000-0002-0000-0000-00000B000000}">
      <formula1>"YES,NO"</formula1>
    </dataValidation>
    <dataValidation type="list" errorStyle="warning" allowBlank="1" showInputMessage="1" showErrorMessage="1" sqref="D24 D26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2" xr:uid="{00000000-0002-0000-0000-00000E000000}">
      <formula1>"CONTROL EQUIPMENT,ENTIRE DISPLAY,N/A"</formula1>
    </dataValidation>
    <dataValidation type="list" errorStyle="warning" allowBlank="1" showInputMessage="1" showErrorMessage="1" sqref="C32" xr:uid="{00000000-0002-0000-0000-00000F000000}">
      <formula1>"ALPHA FXM SERIES,TRIPPLITE,'"</formula1>
    </dataValidation>
    <dataValidation type="list" allowBlank="1" showInputMessage="1" showErrorMessage="1" sqref="B32" xr:uid="{00000000-0002-0000-0000-000010000000}">
      <formula1>"UPS,'"</formula1>
    </dataValidation>
    <dataValidation type="list" allowBlank="1" showInputMessage="1" showErrorMessage="1" sqref="B33" xr:uid="{00000000-0002-0000-0000-000011000000}">
      <formula1>"MINI DC I/O 1,'"</formula1>
    </dataValidation>
    <dataValidation type="list" allowBlank="1" showInputMessage="1" showErrorMessage="1" sqref="B34:C34" xr:uid="{00000000-0002-0000-0000-000012000000}">
      <formula1>"MINI DC I/O 2,'"</formula1>
    </dataValidation>
    <dataValidation type="list" allowBlank="1" showInputMessage="1" showErrorMessage="1" sqref="B35:C35" xr:uid="{00000000-0002-0000-0000-000013000000}">
      <formula1>"MINI DC I/O 3,'"</formula1>
    </dataValidation>
    <dataValidation type="list" allowBlank="1" showInputMessage="1" showErrorMessage="1" sqref="B36:C36" xr:uid="{00000000-0002-0000-0000-000014000000}">
      <formula1>"MINI DC I/O 4,'"</formula1>
    </dataValidation>
    <dataValidation type="list" allowBlank="1" showInputMessage="1" showErrorMessage="1" sqref="B37:C37" xr:uid="{00000000-0002-0000-0000-000015000000}">
      <formula1>"MINI DC I/O 5,'"</formula1>
    </dataValidation>
    <dataValidation type="list" allowBlank="1" showInputMessage="1" showErrorMessage="1" sqref="B38:C38" xr:uid="{00000000-0002-0000-0000-000016000000}">
      <formula1>"MINI DC I/O 6,'"</formula1>
    </dataValidation>
    <dataValidation type="list" errorStyle="warning" allowBlank="1" showInputMessage="1" showErrorMessage="1" sqref="D20" xr:uid="{00000000-0002-0000-0000-000017000000}">
      <formula1>"1,2,3,4,5,6,7,8"</formula1>
    </dataValidation>
    <dataValidation type="list" errorStyle="warning" allowBlank="1" showInputMessage="1" showErrorMessage="1" sqref="D22" xr:uid="{00000000-0002-0000-0000-000018000000}">
      <formula1>"1,2,3,4,5,6,7,8,9,10"</formula1>
    </dataValidation>
    <dataValidation type="list" errorStyle="warning" allowBlank="1" showInputMessage="1" showErrorMessage="1" sqref="D23" xr:uid="{00000000-0002-0000-0000-000019000000}">
      <formula1>"NO,1,2,3,4,5,6,7,8,9,10"</formula1>
    </dataValidation>
    <dataValidation errorStyle="warning" allowBlank="1" showInputMessage="1" showErrorMessage="1" sqref="F23" xr:uid="{00000000-0002-0000-0000-00001A000000}"/>
    <dataValidation type="list" errorStyle="warning" allowBlank="1" showInputMessage="1" showErrorMessage="1" sqref="D29" xr:uid="{00000000-0002-0000-0000-00001B000000}">
      <formula1>"1,2"</formula1>
    </dataValidation>
  </dataValidations>
  <pageMargins left="0.25" right="0.25" top="0.75" bottom="0.75" header="0.3" footer="0.3"/>
  <pageSetup scale="7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C26036</OrderProject_x0020_ID>
    <Rev xmlns="2cc016c5-161d-4d6b-a532-6cf687f4a3ab">00</Rev>
    <DocNumber xmlns="2cc016c5-161d-4d6b-a532-6cf687f4a3ab">DD3863517</DocNumber>
    <_dlc_DocId xmlns="b479dd50-8d7e-4b78-9fb1-00cf65781f6b">75D2Y5VYC55K-1220653723-33144</_dlc_DocId>
    <_dlc_DocIdUrl xmlns="b479dd50-8d7e-4b78-9fb1-00cf65781f6b">
      <Url>https://daktronics.sharepoint.com/sites/docs-engineering/_layouts/15/DocIdRedir.aspx?ID=75D2Y5VYC55K-1220653723-33144</Url>
      <Description>75D2Y5VYC55K-1220653723-33144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2" ma:contentTypeDescription="" ma:contentTypeScope="" ma:versionID="efc4f584e4ee2201563e008b4b0d0d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034348-0DB7-4D05-B064-4D84A04A2AD8}"/>
</file>

<file path=customXml/itemProps2.xml><?xml version="1.0" encoding="utf-8"?>
<ds:datastoreItem xmlns:ds="http://schemas.openxmlformats.org/officeDocument/2006/customXml" ds:itemID="{F6A79D44-1A51-430C-82D9-77B4E730ADB6}"/>
</file>

<file path=customXml/itemProps3.xml><?xml version="1.0" encoding="utf-8"?>
<ds:datastoreItem xmlns:ds="http://schemas.openxmlformats.org/officeDocument/2006/customXml" ds:itemID="{A05A22ED-9E04-419B-8158-D7C683548C15}"/>
</file>

<file path=customXml/itemProps4.xml><?xml version="1.0" encoding="utf-8"?>
<ds:datastoreItem xmlns:ds="http://schemas.openxmlformats.org/officeDocument/2006/customXml" ds:itemID="{F7CCE183-45E1-4528-90D4-2E2C91F57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C26036 Penn DOT, Site Config, Retro-3 Line-12 Char-66-A</dc:title>
  <dc:subject/>
  <dc:creator>Dan Muzzey</dc:creator>
  <cp:keywords/>
  <dc:description/>
  <cp:lastModifiedBy>Brian McGuire</cp:lastModifiedBy>
  <cp:revision/>
  <dcterms:created xsi:type="dcterms:W3CDTF">2017-03-27T20:46:42Z</dcterms:created>
  <dcterms:modified xsi:type="dcterms:W3CDTF">2023-10-20T15:25:28Z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08076dbf-d9e3-4f99-a0b0-ca8de757cfea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