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062 FL\"/>
    </mc:Choice>
  </mc:AlternateContent>
  <xr:revisionPtr revIDLastSave="0" documentId="14_{5C94676B-0DA0-42F3-90E6-022CC97812E3}" xr6:coauthVersionLast="36" xr6:coauthVersionMax="36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<sst xmlns="http://schemas.openxmlformats.org/spreadsheetml/2006/main" count="146" uniqueCount="84">
  <si>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</si>
  <si>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</si>
  <si>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</si>
  <si>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</si>
  <si>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</si>
  <si>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</si>
  <si>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</si>
  <si>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</si>
  <si>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</si>
  <si>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</si>
  <si>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</si>
  <si>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</si>
  <si>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</si>
  <si>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</si>
  <si>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</si>
  <si>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</si>
  <si>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</si>
  <si>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</si>
  <si>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</si>
  <si>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</si>
  <si>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</si>
  <si>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</si>
  <si>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</si>
  <si>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</si>
  <si>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</si>
  <si>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</si>
  <si>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</si>
  <si>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</si>
  <si>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</si>
  <si>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</si>
  <si>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</si>
  <si>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</si>
  <si>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</si>
  <si>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</si>
  <si>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</si>
  <si>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</si>
  <si>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</si>
  <si>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</si>
  <si>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</si>
  <si>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</si>
  <si>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</si>
  <si>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</si>
  <si>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</si>
  <si>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</si>
  <si>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</si>
  <si>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</si>
  <si>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</si>
  <si>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</si>
  <si>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</si>
  <si>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</si>
  <si>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</si>
  <si>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</si>
  <si>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</si>
  <si>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</si>
  <si>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</si>
  <si>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</si>
  <si>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</si>
  <si>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</si>
  <si>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</si>
  <si>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</si>
  <si>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</si>
  <si>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UPS</t>
  </si>
  <si>
    <t>ALPHA FXM SERIES</t>
  </si>
  <si>
    <t>ENTIRE DISPLAY</t>
  </si>
  <si>
    <t>C26062 Florida DOT, Site Config, VF-2020-96x400-20-RGB Gen IV</t>
  </si>
  <si>
    <t xml:space="preserve">DD4093198 </t>
  </si>
  <si>
    <t>Shop Drawing, VF-20**-96x400-20-*</t>
  </si>
  <si>
    <t>DWG-3580631</t>
  </si>
  <si>
    <t>Schematic, VF-20X0, 120 VAC</t>
  </si>
  <si>
    <t>DWG-3616068</t>
  </si>
  <si>
    <t>Schematic, VF-20X0, Service Control Panel, 120 VAC, Two Display UPSs</t>
  </si>
  <si>
    <t>DWG-3670135</t>
  </si>
  <si>
    <t>Schematic, Signal, VF-2020, Generic by Bay, Airflow Sensors</t>
  </si>
  <si>
    <t>DWG-3935968</t>
  </si>
  <si>
    <t>Site Riser, One VF-2X20, VFC IN TC, One–Two UPS Systems</t>
  </si>
  <si>
    <t>DWG-4093185</t>
  </si>
  <si>
    <t>Rear Electrical, VF-2020-96x400-20-RGB, ACP, AFS, CL4, Display UPS</t>
  </si>
  <si>
    <t>DWG-4095942</t>
  </si>
  <si>
    <t>Signal Schematic, Traffic Cabinet, VFC</t>
  </si>
  <si>
    <t>DWG-3057022</t>
  </si>
  <si>
    <t>Schematic, 120 VAC, One–Two Door, VF-20/24X0, UPS, Existing TC</t>
  </si>
  <si>
    <t>DWG-3380139</t>
  </si>
  <si>
    <t>Schematic, UPS, Battery Interconnect, One String, Two Head Units</t>
  </si>
  <si>
    <t>DWG-3544886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</si>
</sst>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9" workbookViewId="0">
      <selection activeCell="F66" sqref="F6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.5703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65</v>
      </c>
      <c r="D1" s="33" t="s">
        <v>64</v>
      </c>
      <c r="E1" s="33"/>
      <c r="F1" s="33"/>
      <c r="G1" t="s">
        <v>57</v>
      </c>
    </row>
    <row r="2" spans="2:7" x14ac:dyDescent="0.25">
      <c r="B2" s="65" t="s">
        <v>0</v>
      </c>
      <c r="C2" s="66"/>
      <c r="D2" s="66"/>
      <c r="E2" s="66"/>
      <c r="F2" s="67"/>
      <c r="G2" s="78" t="s">
        <v>48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51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53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58</v>
      </c>
      <c r="E6" s="60"/>
      <c r="F6" s="60"/>
      <c r="G6" s="58"/>
    </row>
    <row r="7" spans="2:7" x14ac:dyDescent="0.25">
      <c r="B7" s="51"/>
      <c r="C7" s="23" t="s">
        <v>7</v>
      </c>
      <c r="D7" s="60" t="s">
        <v>50</v>
      </c>
      <c r="E7" s="60"/>
      <c r="F7" s="60"/>
      <c r="G7" s="58"/>
    </row>
    <row r="8" spans="2:7" x14ac:dyDescent="0.25">
      <c r="B8" s="51"/>
      <c r="C8" s="23" t="s">
        <v>8</v>
      </c>
      <c r="D8" s="60" t="s">
        <v>59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400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54</v>
      </c>
      <c r="C14" s="64"/>
      <c r="D14" s="47" t="s">
        <v>60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36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37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37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39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39</v>
      </c>
      <c r="F27" s="25" t="s">
        <v>39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39</v>
      </c>
      <c r="F28" s="25" t="s">
        <v>39</v>
      </c>
      <c r="G28" s="55"/>
    </row>
    <row r="29" spans="2:7" x14ac:dyDescent="0.25">
      <c r="B29" s="28" t="s">
        <v>30</v>
      </c>
      <c r="C29" s="27"/>
      <c r="D29" s="29">
        <v>4</v>
      </c>
      <c r="E29" s="18" t="s">
        <v>39</v>
      </c>
      <c r="F29" s="25" t="s">
        <v>39</v>
      </c>
      <c r="G29" s="55"/>
    </row>
    <row r="30" spans="2:7" x14ac:dyDescent="0.25">
      <c r="B30" s="28" t="s">
        <v>31</v>
      </c>
      <c r="C30" s="27"/>
      <c r="D30" s="26" t="s">
        <v>56</v>
      </c>
      <c r="E30" s="18" t="s">
        <v>39</v>
      </c>
      <c r="F30" s="25" t="s">
        <v>39</v>
      </c>
      <c r="G30" s="55"/>
    </row>
    <row r="31" spans="2:7" x14ac:dyDescent="0.25">
      <c r="B31" s="28" t="s">
        <v>32</v>
      </c>
      <c r="C31" s="27"/>
      <c r="D31" s="26" t="s">
        <v>38</v>
      </c>
      <c r="E31" s="18" t="s">
        <v>39</v>
      </c>
      <c r="F31" s="25" t="s">
        <v>39</v>
      </c>
      <c r="G31" s="55"/>
    </row>
    <row r="32" spans="2:7" x14ac:dyDescent="0.25">
      <c r="B32" s="31" t="s">
        <v>55</v>
      </c>
      <c r="C32" s="32"/>
      <c r="D32" s="29" t="s">
        <v>56</v>
      </c>
      <c r="E32" s="30" t="s">
        <v>39</v>
      </c>
      <c r="F32" s="25" t="s">
        <v>39</v>
      </c>
      <c r="G32" s="55"/>
    </row>
    <row r="33" spans="2:7" x14ac:dyDescent="0.25">
      <c r="B33" s="28" t="s">
        <v>33</v>
      </c>
      <c r="C33" s="27"/>
      <c r="D33" s="26" t="s">
        <v>38</v>
      </c>
      <c r="E33" s="18" t="s">
        <v>39</v>
      </c>
      <c r="F33" s="25" t="s">
        <v>39</v>
      </c>
      <c r="G33" s="55"/>
    </row>
    <row r="34" spans="2:7" x14ac:dyDescent="0.25">
      <c r="B34" s="28" t="s">
        <v>34</v>
      </c>
      <c r="C34" s="27"/>
      <c r="D34" s="18">
        <v>0</v>
      </c>
      <c r="E34" s="18" t="s">
        <v>39</v>
      </c>
      <c r="F34" s="25" t="s">
        <v>39</v>
      </c>
      <c r="G34" s="55"/>
    </row>
    <row r="35" spans="2:7" ht="15.75" thickBot="1" x14ac:dyDescent="0.3">
      <c r="B35" s="6" t="s">
        <v>35</v>
      </c>
      <c r="C35" s="17"/>
      <c r="D35" s="14">
        <v>2</v>
      </c>
      <c r="E35" s="14" t="s">
        <v>39</v>
      </c>
      <c r="F35" s="16" t="s">
        <v>39</v>
      </c>
      <c r="G35" s="56"/>
    </row>
    <row r="36" spans="2:7" x14ac:dyDescent="0.25">
      <c r="B36" s="65" t="s">
        <v>49</v>
      </c>
      <c r="C36" s="66"/>
      <c r="D36" s="66"/>
      <c r="E36" s="66"/>
      <c r="F36" s="67"/>
      <c r="G36" s="57">
        <v>1</v>
      </c>
    </row>
    <row r="37" spans="2:7" x14ac:dyDescent="0.25">
      <c r="B37" s="68"/>
      <c r="C37" s="69"/>
      <c r="D37" s="18" t="str">
        <f>IF(B37="DOOR SWITCH 2 (TC)",1,"N/A")</f>
        <v>N/A</v>
      </c>
      <c r="E37" s="18" t="str">
        <f>IF(B37="DOOR SWITCH 2 (TC)",1,"N/A")</f>
        <v>N/A</v>
      </c>
      <c r="F37" s="19" t="str">
        <f>IF(B37="DOOR SWITCH 2 (TC)","VIP 1","N/A")</f>
        <v>N/A</v>
      </c>
      <c r="G37" s="58"/>
    </row>
    <row r="38" spans="2:7" x14ac:dyDescent="0.25">
      <c r="B38" s="21" t="s">
        <v>61</v>
      </c>
      <c r="C38" s="20" t="s">
        <v>62</v>
      </c>
      <c r="D38" s="18" t="s">
        <v>63</v>
      </c>
      <c r="E38" s="18" t="s">
        <v>39</v>
      </c>
      <c r="F38" s="19" t="str">
        <f>IF(B38="UPS","AUXILARY","N/A")</f>
        <v>AUXILARY</v>
      </c>
      <c r="G38" s="58"/>
    </row>
    <row r="39" spans="2:7" x14ac:dyDescent="0.25">
      <c r="B39" s="48"/>
      <c r="C39" s="40"/>
      <c r="D39" s="18" t="s">
        <v>39</v>
      </c>
      <c r="E39" s="18" t="s">
        <v>39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39</v>
      </c>
      <c r="E40" s="18" t="s">
        <v>39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39</v>
      </c>
      <c r="E41" s="18" t="s">
        <v>39</v>
      </c>
      <c r="F41" s="19" t="str">
        <f>IF(B41="MINI DC I/O 3","ON DISPLAY INTERFACE","N/A")</f>
        <v>N/A</v>
      </c>
      <c r="G41" s="58"/>
    </row>
    <row r="42" spans="2:7" x14ac:dyDescent="0.25">
      <c r="B42" s="48" t="s">
        <v>52</v>
      </c>
      <c r="C42" s="40"/>
      <c r="D42" s="18" t="s">
        <v>39</v>
      </c>
      <c r="E42" s="18" t="s">
        <v>39</v>
      </c>
      <c r="F42" s="19" t="str">
        <f>IF(B42="MINI DC I/O 4","ON DISPLAY INTERFACE","N/A")</f>
        <v>N/A</v>
      </c>
      <c r="G42" s="58"/>
    </row>
    <row r="43" spans="2:7" x14ac:dyDescent="0.25">
      <c r="B43" s="48" t="s">
        <v>52</v>
      </c>
      <c r="C43" s="40"/>
      <c r="D43" s="18" t="s">
        <v>39</v>
      </c>
      <c r="E43" s="18" t="s">
        <v>39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52</v>
      </c>
      <c r="C44" s="62"/>
      <c r="D44" s="14" t="s">
        <v>39</v>
      </c>
      <c r="E44" s="14" t="s">
        <v>39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46</v>
      </c>
      <c r="C46" s="38"/>
      <c r="D46" s="38"/>
      <c r="E46" s="38"/>
      <c r="F46" s="38"/>
      <c r="G46" s="70"/>
    </row>
    <row r="47" spans="2:7" x14ac:dyDescent="0.25">
      <c r="B47" s="44" t="s">
        <v>42</v>
      </c>
      <c r="C47" s="45"/>
      <c r="D47" s="46"/>
      <c r="E47" s="39" t="s">
        <v>47</v>
      </c>
      <c r="F47" s="40"/>
      <c r="G47" s="71"/>
    </row>
    <row r="48" spans="2:7" x14ac:dyDescent="0.25">
      <c r="B48" s="49" t="s">
        <v>43</v>
      </c>
      <c r="C48" s="50"/>
      <c r="D48" s="50"/>
      <c r="E48" s="41" t="s">
        <v>47</v>
      </c>
      <c r="F48" s="41"/>
      <c r="G48" s="71"/>
    </row>
    <row r="49" spans="2:7" x14ac:dyDescent="0.25">
      <c r="B49" s="49" t="s">
        <v>44</v>
      </c>
      <c r="C49" s="50"/>
      <c r="D49" s="50"/>
      <c r="E49" s="41" t="s">
        <v>47</v>
      </c>
      <c r="F49" s="41"/>
      <c r="G49" s="71"/>
    </row>
    <row r="50" spans="2:7" ht="15.75" thickBot="1" x14ac:dyDescent="0.3">
      <c r="B50" s="34" t="s">
        <v>45</v>
      </c>
      <c r="C50" s="35"/>
      <c r="D50" s="36"/>
      <c r="E50" s="42" t="s">
        <v>47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ht="15.75" thickBot="1" x14ac:dyDescent="0.3"/>
    <row r="53" spans="2:7" x14ac:dyDescent="0.25">
      <c r="B53" s="10" t="s">
        <v>40</v>
      </c>
      <c r="C53" s="11"/>
      <c r="D53" s="11"/>
      <c r="E53" s="11"/>
      <c r="F53" s="11"/>
      <c r="G53" s="1"/>
    </row>
    <row r="54" spans="2:7" x14ac:dyDescent="0.25">
      <c r="B54" s="4" t="s">
        <v>66</v>
      </c>
      <c r="D54" s="2"/>
      <c r="E54" s="2" t="s">
        <v>67</v>
      </c>
      <c r="F54" s="2"/>
      <c r="G54" s="3"/>
    </row>
    <row r="55" spans="2:7" x14ac:dyDescent="0.25">
      <c r="B55" s="4" t="s">
        <v>68</v>
      </c>
      <c r="D55" s="2"/>
      <c r="E55" s="2" t="s">
        <v>69</v>
      </c>
      <c r="F55" s="2"/>
      <c r="G55" s="3"/>
    </row>
    <row r="56" spans="2:7" x14ac:dyDescent="0.25">
      <c r="B56" s="4" t="s">
        <v>70</v>
      </c>
      <c r="D56" s="2"/>
      <c r="E56" s="2" t="s">
        <v>71</v>
      </c>
      <c r="F56" s="2"/>
      <c r="G56" s="3"/>
    </row>
    <row r="57" spans="2:7" x14ac:dyDescent="0.25">
      <c r="B57" s="4" t="s">
        <v>72</v>
      </c>
      <c r="D57" s="2"/>
      <c r="E57" s="2" t="s">
        <v>73</v>
      </c>
      <c r="F57" s="2"/>
      <c r="G57" s="3"/>
    </row>
    <row r="58" spans="2:7" x14ac:dyDescent="0.25">
      <c r="B58" s="4" t="s">
        <v>74</v>
      </c>
      <c r="D58" s="2"/>
      <c r="E58" s="2" t="s">
        <v>75</v>
      </c>
      <c r="F58" s="2"/>
      <c r="G58" s="3"/>
    </row>
    <row r="59" spans="2:7" x14ac:dyDescent="0.25">
      <c r="B59" s="4" t="s">
        <v>76</v>
      </c>
      <c r="D59" s="2"/>
      <c r="E59" s="2" t="s">
        <v>77</v>
      </c>
      <c r="F59" s="2"/>
      <c r="G59" s="3"/>
    </row>
    <row r="60" spans="2:7" x14ac:dyDescent="0.25">
      <c r="B60" s="4" t="s">
        <v>78</v>
      </c>
      <c r="D60" s="2"/>
      <c r="E60" s="2" t="s">
        <v>79</v>
      </c>
      <c r="F60" s="2"/>
      <c r="G60" s="3"/>
    </row>
    <row r="61" spans="2:7" x14ac:dyDescent="0.25">
      <c r="B61" s="4" t="s">
        <v>80</v>
      </c>
      <c r="D61" s="2"/>
      <c r="E61" s="2" t="s">
        <v>81</v>
      </c>
      <c r="F61" s="2"/>
      <c r="G61" s="3"/>
    </row>
    <row r="62" spans="2:7" ht="15.75" thickBot="1" x14ac:dyDescent="0.3">
      <c r="B62" s="6" t="s">
        <v>82</v>
      </c>
      <c r="C62" s="7"/>
      <c r="D62" s="7"/>
      <c r="E62" s="7" t="s">
        <v>83</v>
      </c>
      <c r="F62" s="7"/>
      <c r="G62" s="8"/>
    </row>
    <row r="64" spans="2:7" x14ac:dyDescent="0.25">
      <c r="B64" t="s">
        <v>41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C26062</OrderProject_x0020_ID>
    <Rev xmlns="63c2c479-d606-4150-9495-4e4a0a1fffcf">00</Rev>
    <PartNum xmlns="63c2c479-d606-4150-9495-4e4a0a1fffcf" xsi:nil="true"/>
    <DocNumber xmlns="63c2c479-d606-4150-9495-4e4a0a1fffcf">DD4093198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13AFA-014C-4E60-90A9-7CC86F87E6A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0f23eb2-5cd4-4b04-9c2e-17a4528dea34"/>
    <ds:schemaRef ds:uri="63c2c479-d606-4150-9495-4e4a0a1fffcf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3A2E1D-6FC5-416E-BF1F-A108B8AA48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096027-6986-4FBB-8B6B-429B925B4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C26062 Florida DOT, Site Config, VF-2020-96x400-20-RGB Gen IV</dc:title>
  <dc:creator>Dan Muzzey</dc:creator>
  <cp:lastModifiedBy>Sarah Sutton</cp:lastModifiedBy>
  <cp:lastPrinted>2019-01-31T22:37:50Z</cp:lastPrinted>
  <dcterms:created xsi:type="dcterms:W3CDTF">2017-03-27T20:46:42Z</dcterms:created>
  <dcterms:modified xsi:type="dcterms:W3CDTF">2019-01-31T22:39:05Z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