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18"/>
  <workbookPr/>
  <mc:AlternateContent xmlns:mc="http://schemas.openxmlformats.org/markup-compatibility/2006">
    <mc:Choice Requires="x15">
      <x15ac:absPath xmlns:x15ac="http://schemas.microsoft.com/office/spreadsheetml/2010/11/ac" url="https://portal.daktronics.lan/docs/engineering/ControlSystemConfiguration/Transportation/"/>
    </mc:Choice>
  </mc:AlternateContent>
  <xr:revisionPtr revIDLastSave="0" documentId="11_2A3FC7C9C53F6BD3F7C8DACEE2B0EF7FC4C9B071" xr6:coauthVersionLast="47" xr6:coauthVersionMax="47" xr10:uidLastSave="{00000000-0000-0000-0000-000000000000}"/>
  <bookViews>
    <workbookView xWindow="0" yWindow="0" windowWidth="23040" windowHeight="9672" xr2:uid="{00000000-000D-0000-FFFF-FFFF00000000}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8" i="1" l="1"/>
  <c r="F44" i="1"/>
  <c r="F43" i="1"/>
  <c r="F42" i="1"/>
  <c r="F41" i="1"/>
  <c r="F40" i="1"/>
  <c r="F39" i="1"/>
  <c r="F37" i="1" l="1"/>
  <c r="E37" i="1"/>
  <c r="D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34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</commentList>
</comments>
</file>

<file path=xl/sharedStrings.xml><?xml version="1.0" encoding="utf-8"?>
<sst xmlns="http://schemas.openxmlformats.org/spreadsheetml/2006/main" count="138" uniqueCount="74">
  <si>
    <t>DD3835370</t>
  </si>
  <si>
    <t>C26120 Pinellas County, Site Config, VF-2420-64X224-20-RGB, GEN IV</t>
  </si>
  <si>
    <t>Rev 00</t>
  </si>
  <si>
    <t>SYSTEM CONFIGURATION</t>
  </si>
  <si>
    <t>CONFIGURATION                                        FOR DISPLAY TYPE</t>
  </si>
  <si>
    <t>OPTION</t>
  </si>
  <si>
    <t>VALUE</t>
  </si>
  <si>
    <t>MODEL</t>
  </si>
  <si>
    <t>VF</t>
  </si>
  <si>
    <t>ACCESS</t>
  </si>
  <si>
    <t>FRONT</t>
  </si>
  <si>
    <t>MODULE</t>
  </si>
  <si>
    <t>MODULE TYPE</t>
  </si>
  <si>
    <t>FULL COLOR</t>
  </si>
  <si>
    <t>MODULE POWER TYPE</t>
  </si>
  <si>
    <t>GEN 4 (24 VOLT BUS)</t>
  </si>
  <si>
    <t>MODULE SIZE</t>
  </si>
  <si>
    <t>16X16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</si>
  <si>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</si>
  <si>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</si>
  <si>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</si>
  <si>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</si>
  <si>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</si>
  <si>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</si>
  <si>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</si>
  <si>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</si>
  <si>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</si>
  <si>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</si>
  <si>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</si>
  <si>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</si>
  <si>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</si>
  <si>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</si>
  <si>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</si>
  <si>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</si>
  <si>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</si>
  <si>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</si>
  <si>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EXTERNAL</t>
  </si>
  <si>
    <t>INTERNAL</t>
  </si>
  <si>
    <t>HUMIDITY</t>
  </si>
  <si>
    <t>ISOLATION BOARD</t>
  </si>
  <si>
    <t>--</t>
  </si>
  <si>
    <t>DOOR SWITCH (SIGN)</t>
  </si>
  <si>
    <t>RPM SENSORS</t>
  </si>
  <si>
    <t>AIRFLOW SENSORS</t>
  </si>
  <si>
    <t>CABINET HEATERS</t>
  </si>
  <si>
    <t>NO</t>
  </si>
  <si>
    <t>DEFOG HEATERS</t>
  </si>
  <si>
    <t>YES</t>
  </si>
  <si>
    <t>FACE FANS</t>
  </si>
  <si>
    <t>INTAKE FANS</t>
  </si>
  <si>
    <t>BEACONS</t>
  </si>
  <si>
    <t>SURGE SUPPRESSORS</t>
  </si>
  <si>
    <t>ADVANCED SETUP</t>
  </si>
  <si>
    <t>N/A</t>
  </si>
  <si>
    <t/>
  </si>
  <si>
    <t>CUSTOM OPTIONS</t>
  </si>
  <si>
    <t>TRANSLATION TABLE</t>
  </si>
  <si>
    <t>CONTROLLER CONFIGURATION PACKAGE</t>
  </si>
  <si>
    <t>MULTI-DIRECTIONAL LIGHT SENSOR (MDLS)</t>
  </si>
  <si>
    <t>I/O</t>
  </si>
  <si>
    <t>Reference Drawings</t>
  </si>
  <si>
    <t>Site Interconnect, One AC Display with One Controller</t>
  </si>
  <si>
    <t>DWG-3166540</t>
  </si>
  <si>
    <t>Shop Drawing, VF-24**-64x224-20-*</t>
  </si>
  <si>
    <t>DWG-3584030</t>
  </si>
  <si>
    <t>Site Riser, One VF-2X20, Vanguard® Field Controller in Traffic Cabinet</t>
  </si>
  <si>
    <t>DWG-3686201</t>
  </si>
  <si>
    <t>Schematic, VF-24X0, 120 VAC</t>
  </si>
  <si>
    <t>DWG-3761262</t>
  </si>
  <si>
    <t>Schematic, Signal, VF-2420, Generic by Bay, Airflow Sensors</t>
  </si>
  <si>
    <t>DWG-3785858</t>
  </si>
  <si>
    <t>Rear Electrical, VF-2420-64x224-20-RGB, Gen IV, Airflow Sensors, DFG</t>
  </si>
  <si>
    <t>DWG-3835426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</si>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</sst>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0" xfId="0" quotePrefix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4" xfId="0" applyBorder="1" applyAlignment="1">
      <alignment horizontal="center"/>
    </xf>
    <xf numFmtId="0" fontId="0" fillId="0" borderId="15" xfId="0" quotePrefix="1" applyBorder="1"/>
    <xf numFmtId="0" fontId="0" fillId="0" borderId="24" xfId="0" quotePrefix="1" applyBorder="1" applyAlignment="1">
      <alignment horizontal="left"/>
    </xf>
    <xf numFmtId="0" fontId="0" fillId="0" borderId="24" xfId="0" quotePrefix="1" applyBorder="1"/>
    <xf numFmtId="0" fontId="0" fillId="0" borderId="28" xfId="0" quotePrefix="1" applyBorder="1"/>
    <xf numFmtId="0" fontId="0" fillId="0" borderId="29" xfId="0" quotePrefix="1" applyBorder="1"/>
    <xf numFmtId="0" fontId="0" fillId="0" borderId="24" xfId="0" applyBorder="1"/>
    <xf numFmtId="0" fontId="0" fillId="0" borderId="24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30" xfId="0" applyBorder="1" applyAlignment="1">
      <alignment horizontal="left"/>
    </xf>
    <xf numFmtId="0" fontId="0" fillId="0" borderId="32" xfId="0" applyBorder="1" applyAlignment="1">
      <alignment horizontal="left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34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9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2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21" xfId="0" applyBorder="1" applyAlignment="1">
      <alignment horizontal="center"/>
    </xf>
    <xf numFmtId="0" fontId="0" fillId="0" borderId="26" xfId="0" quotePrefix="1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30" xfId="0" quotePrefix="1" applyBorder="1" applyAlignment="1">
      <alignment horizontal="left"/>
    </xf>
    <xf numFmtId="0" fontId="0" fillId="0" borderId="32" xfId="0" quotePrefix="1" applyBorder="1" applyAlignment="1">
      <alignment horizontal="left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12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0" borderId="29" xfId="0" applyBorder="1" applyAlignment="1">
      <alignment horizontal="left" vertical="center"/>
    </xf>
    <xf numFmtId="0" fontId="0" fillId="0" borderId="26" xfId="0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70"/>
  <sheetViews>
    <sheetView tabSelected="1" topLeftCell="A49" workbookViewId="0">
      <selection activeCell="F55" sqref="F55"/>
    </sheetView>
  </sheetViews>
  <sheetFormatPr defaultRowHeight="14.4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31.140625" bestFit="1" customWidth="1"/>
    <col min="7" max="7" width="20" customWidth="1"/>
  </cols>
  <sheetData>
    <row r="1" spans="2:7" ht="15" thickBot="1">
      <c r="B1" t="s">
        <v>0</v>
      </c>
      <c r="D1" s="21" t="s">
        <v>1</v>
      </c>
      <c r="E1" s="21"/>
      <c r="F1" s="21"/>
      <c r="G1" t="s">
        <v>2</v>
      </c>
    </row>
    <row r="2" spans="2:7">
      <c r="B2" s="38" t="s">
        <v>3</v>
      </c>
      <c r="C2" s="39"/>
      <c r="D2" s="39"/>
      <c r="E2" s="39"/>
      <c r="F2" s="39"/>
      <c r="G2" s="65" t="s">
        <v>4</v>
      </c>
    </row>
    <row r="3" spans="2:7" ht="15" thickBot="1">
      <c r="B3" s="62" t="s">
        <v>5</v>
      </c>
      <c r="C3" s="21"/>
      <c r="D3" s="63" t="s">
        <v>6</v>
      </c>
      <c r="E3" s="64"/>
      <c r="F3" s="64"/>
      <c r="G3" s="66"/>
    </row>
    <row r="4" spans="2:7">
      <c r="B4" s="68" t="s">
        <v>7</v>
      </c>
      <c r="C4" s="69"/>
      <c r="D4" s="28" t="s">
        <v>8</v>
      </c>
      <c r="E4" s="28"/>
      <c r="F4" s="28"/>
      <c r="G4" s="54">
        <v>1</v>
      </c>
    </row>
    <row r="5" spans="2:7">
      <c r="B5" s="22" t="s">
        <v>9</v>
      </c>
      <c r="C5" s="23"/>
      <c r="D5" s="29" t="s">
        <v>10</v>
      </c>
      <c r="E5" s="29"/>
      <c r="F5" s="29"/>
      <c r="G5" s="55"/>
    </row>
    <row r="6" spans="2:7">
      <c r="B6" s="67" t="s">
        <v>11</v>
      </c>
      <c r="C6" s="17" t="s">
        <v>12</v>
      </c>
      <c r="D6" s="29" t="s">
        <v>13</v>
      </c>
      <c r="E6" s="29"/>
      <c r="F6" s="29"/>
      <c r="G6" s="55"/>
    </row>
    <row r="7" spans="2:7">
      <c r="B7" s="67"/>
      <c r="C7" s="17" t="s">
        <v>14</v>
      </c>
      <c r="D7" s="29" t="s">
        <v>15</v>
      </c>
      <c r="E7" s="29"/>
      <c r="F7" s="29"/>
      <c r="G7" s="55"/>
    </row>
    <row r="8" spans="2:7">
      <c r="B8" s="67"/>
      <c r="C8" s="17" t="s">
        <v>16</v>
      </c>
      <c r="D8" s="29" t="s">
        <v>17</v>
      </c>
      <c r="E8" s="29"/>
      <c r="F8" s="29"/>
      <c r="G8" s="55"/>
    </row>
    <row r="9" spans="2:7">
      <c r="B9" s="67"/>
      <c r="C9" s="17" t="s">
        <v>18</v>
      </c>
      <c r="D9" s="41">
        <v>20</v>
      </c>
      <c r="E9" s="41"/>
      <c r="F9" s="41"/>
      <c r="G9" s="55"/>
    </row>
    <row r="10" spans="2:7">
      <c r="B10" s="34" t="s">
        <v>19</v>
      </c>
      <c r="C10" s="29"/>
      <c r="D10" s="41">
        <v>64</v>
      </c>
      <c r="E10" s="41"/>
      <c r="F10" s="41"/>
      <c r="G10" s="55"/>
    </row>
    <row r="11" spans="2:7">
      <c r="B11" s="34" t="s">
        <v>20</v>
      </c>
      <c r="C11" s="29"/>
      <c r="D11" s="41">
        <v>224</v>
      </c>
      <c r="E11" s="41"/>
      <c r="F11" s="41"/>
      <c r="G11" s="55"/>
    </row>
    <row r="12" spans="2:7">
      <c r="B12" s="34" t="s">
        <v>21</v>
      </c>
      <c r="C12" s="29"/>
      <c r="D12" s="29" t="s">
        <v>22</v>
      </c>
      <c r="E12" s="29"/>
      <c r="F12" s="29"/>
      <c r="G12" s="55"/>
    </row>
    <row r="13" spans="2:7">
      <c r="B13" s="34" t="s">
        <v>23</v>
      </c>
      <c r="C13" s="29"/>
      <c r="D13" s="41">
        <v>1</v>
      </c>
      <c r="E13" s="41"/>
      <c r="F13" s="41"/>
      <c r="G13" s="55"/>
    </row>
    <row r="14" spans="2:7" ht="15" thickBot="1">
      <c r="B14" s="32" t="s">
        <v>24</v>
      </c>
      <c r="C14" s="33"/>
      <c r="D14" s="50" t="s">
        <v>25</v>
      </c>
      <c r="E14" s="50"/>
      <c r="F14" s="50"/>
      <c r="G14" s="56"/>
    </row>
    <row r="15" spans="2:7" ht="15" thickBot="1"/>
    <row r="16" spans="2:7">
      <c r="B16" s="38" t="s">
        <v>26</v>
      </c>
      <c r="C16" s="39"/>
      <c r="D16" s="39"/>
      <c r="E16" s="39"/>
      <c r="F16" s="47"/>
      <c r="G16" s="51">
        <v>1</v>
      </c>
    </row>
    <row r="17" spans="2:7">
      <c r="B17" s="26" t="s">
        <v>5</v>
      </c>
      <c r="C17" s="27"/>
      <c r="D17" s="11" t="s">
        <v>6</v>
      </c>
      <c r="E17" s="11" t="s">
        <v>27</v>
      </c>
      <c r="F17" s="11" t="s">
        <v>28</v>
      </c>
      <c r="G17" s="52"/>
    </row>
    <row r="18" spans="2:7">
      <c r="B18" s="22" t="s">
        <v>29</v>
      </c>
      <c r="C18" s="23"/>
      <c r="D18" s="17" t="s">
        <v>30</v>
      </c>
      <c r="E18" s="17" t="s">
        <v>31</v>
      </c>
      <c r="F18" s="17" t="s">
        <v>32</v>
      </c>
      <c r="G18" s="52"/>
    </row>
    <row r="19" spans="2:7">
      <c r="B19" s="22" t="s">
        <v>29</v>
      </c>
      <c r="C19" s="23"/>
      <c r="D19" s="17" t="s">
        <v>10</v>
      </c>
      <c r="E19" s="17" t="s">
        <v>31</v>
      </c>
      <c r="F19" s="17" t="s">
        <v>32</v>
      </c>
      <c r="G19" s="52"/>
    </row>
    <row r="20" spans="2:7">
      <c r="B20" s="22" t="s">
        <v>29</v>
      </c>
      <c r="C20" s="23"/>
      <c r="D20" s="17" t="s">
        <v>33</v>
      </c>
      <c r="E20" s="17" t="s">
        <v>31</v>
      </c>
      <c r="F20" s="17" t="s">
        <v>32</v>
      </c>
      <c r="G20" s="52"/>
    </row>
    <row r="21" spans="2:7">
      <c r="B21" s="22" t="s">
        <v>29</v>
      </c>
      <c r="C21" s="23"/>
      <c r="D21" s="17" t="s">
        <v>34</v>
      </c>
      <c r="E21" s="17" t="s">
        <v>31</v>
      </c>
      <c r="F21" s="17" t="s">
        <v>32</v>
      </c>
      <c r="G21" s="52"/>
    </row>
    <row r="22" spans="2:7">
      <c r="B22" s="22" t="s">
        <v>35</v>
      </c>
      <c r="C22" s="23"/>
      <c r="D22" s="17" t="s">
        <v>36</v>
      </c>
      <c r="E22" s="17" t="s">
        <v>31</v>
      </c>
      <c r="F22" s="17" t="s">
        <v>32</v>
      </c>
      <c r="G22" s="52"/>
    </row>
    <row r="23" spans="2:7">
      <c r="B23" s="22" t="s">
        <v>35</v>
      </c>
      <c r="C23" s="23"/>
      <c r="D23" s="17" t="s">
        <v>37</v>
      </c>
      <c r="E23" s="17" t="s">
        <v>31</v>
      </c>
      <c r="F23" s="17" t="s">
        <v>32</v>
      </c>
      <c r="G23" s="52"/>
    </row>
    <row r="24" spans="2:7">
      <c r="B24" s="22" t="s">
        <v>35</v>
      </c>
      <c r="C24" s="23"/>
      <c r="D24" s="17" t="s">
        <v>11</v>
      </c>
      <c r="E24" s="17" t="s">
        <v>31</v>
      </c>
      <c r="F24" s="17" t="s">
        <v>32</v>
      </c>
      <c r="G24" s="52"/>
    </row>
    <row r="25" spans="2:7">
      <c r="B25" s="22" t="s">
        <v>38</v>
      </c>
      <c r="C25" s="23"/>
      <c r="D25" s="17" t="s">
        <v>37</v>
      </c>
      <c r="E25" s="17" t="s">
        <v>31</v>
      </c>
      <c r="F25" s="17" t="s">
        <v>32</v>
      </c>
      <c r="G25" s="52"/>
    </row>
    <row r="26" spans="2:7">
      <c r="B26" s="22" t="s">
        <v>39</v>
      </c>
      <c r="C26" s="23"/>
      <c r="D26" s="13">
        <v>3</v>
      </c>
      <c r="E26" s="13" t="s">
        <v>40</v>
      </c>
      <c r="F26" s="17" t="s">
        <v>32</v>
      </c>
      <c r="G26" s="52"/>
    </row>
    <row r="27" spans="2:7">
      <c r="B27" s="22" t="s">
        <v>41</v>
      </c>
      <c r="C27" s="23"/>
      <c r="D27" s="13">
        <v>1</v>
      </c>
      <c r="E27" s="13" t="s">
        <v>40</v>
      </c>
      <c r="F27" s="14" t="s">
        <v>40</v>
      </c>
      <c r="G27" s="52"/>
    </row>
    <row r="28" spans="2:7">
      <c r="B28" s="22" t="s">
        <v>42</v>
      </c>
      <c r="C28" s="23"/>
      <c r="D28" s="13">
        <v>5</v>
      </c>
      <c r="E28" s="13" t="s">
        <v>40</v>
      </c>
      <c r="F28" s="14" t="s">
        <v>40</v>
      </c>
      <c r="G28" s="52"/>
    </row>
    <row r="29" spans="2:7">
      <c r="B29" s="22" t="s">
        <v>43</v>
      </c>
      <c r="C29" s="23"/>
      <c r="D29" s="18">
        <v>5</v>
      </c>
      <c r="E29" s="13" t="s">
        <v>40</v>
      </c>
      <c r="F29" s="14" t="s">
        <v>40</v>
      </c>
      <c r="G29" s="52"/>
    </row>
    <row r="30" spans="2:7">
      <c r="B30" s="22" t="s">
        <v>44</v>
      </c>
      <c r="C30" s="23"/>
      <c r="D30" s="18" t="s">
        <v>45</v>
      </c>
      <c r="E30" s="13" t="s">
        <v>40</v>
      </c>
      <c r="F30" s="14" t="s">
        <v>40</v>
      </c>
      <c r="G30" s="52"/>
    </row>
    <row r="31" spans="2:7">
      <c r="B31" s="22" t="s">
        <v>46</v>
      </c>
      <c r="C31" s="23"/>
      <c r="D31" s="18" t="s">
        <v>47</v>
      </c>
      <c r="E31" s="13" t="s">
        <v>40</v>
      </c>
      <c r="F31" s="14" t="s">
        <v>40</v>
      </c>
      <c r="G31" s="52"/>
    </row>
    <row r="32" spans="2:7">
      <c r="B32" s="19" t="s">
        <v>48</v>
      </c>
      <c r="C32" s="20"/>
      <c r="D32" s="18" t="s">
        <v>45</v>
      </c>
      <c r="E32" s="13" t="s">
        <v>40</v>
      </c>
      <c r="F32" s="14" t="s">
        <v>40</v>
      </c>
      <c r="G32" s="52"/>
    </row>
    <row r="33" spans="2:7">
      <c r="B33" s="22" t="s">
        <v>49</v>
      </c>
      <c r="C33" s="23"/>
      <c r="D33" s="18" t="s">
        <v>47</v>
      </c>
      <c r="E33" s="13" t="s">
        <v>40</v>
      </c>
      <c r="F33" s="14" t="s">
        <v>40</v>
      </c>
      <c r="G33" s="52"/>
    </row>
    <row r="34" spans="2:7">
      <c r="B34" s="22" t="s">
        <v>50</v>
      </c>
      <c r="C34" s="23"/>
      <c r="D34" s="13">
        <v>0</v>
      </c>
      <c r="E34" s="13" t="s">
        <v>40</v>
      </c>
      <c r="F34" s="14" t="s">
        <v>40</v>
      </c>
      <c r="G34" s="52"/>
    </row>
    <row r="35" spans="2:7" ht="15" thickBot="1">
      <c r="B35" s="24" t="s">
        <v>51</v>
      </c>
      <c r="C35" s="25"/>
      <c r="D35" s="10">
        <v>1</v>
      </c>
      <c r="E35" s="10" t="s">
        <v>40</v>
      </c>
      <c r="F35" s="12" t="s">
        <v>40</v>
      </c>
      <c r="G35" s="53"/>
    </row>
    <row r="36" spans="2:7">
      <c r="B36" s="38" t="s">
        <v>52</v>
      </c>
      <c r="C36" s="39"/>
      <c r="D36" s="39"/>
      <c r="E36" s="39"/>
      <c r="F36" s="47"/>
      <c r="G36" s="54">
        <v>1</v>
      </c>
    </row>
    <row r="37" spans="2:7">
      <c r="B37" s="48"/>
      <c r="C37" s="49"/>
      <c r="D37" s="13" t="str">
        <f>IF(B37="DOOR SWITCH 2 (TC)",1,"N/A")</f>
        <v>N/A</v>
      </c>
      <c r="E37" s="13" t="str">
        <f>IF(B37="DOOR SWITCH 2 (TC)",1,"N/A")</f>
        <v>N/A</v>
      </c>
      <c r="F37" s="14" t="str">
        <f>IF(B37="DOOR SWITCH 2 (TC)","VIP 1","N/A")</f>
        <v>N/A</v>
      </c>
      <c r="G37" s="55"/>
    </row>
    <row r="38" spans="2:7">
      <c r="B38" s="16"/>
      <c r="C38" s="15"/>
      <c r="D38" s="13" t="s">
        <v>53</v>
      </c>
      <c r="E38" s="13" t="s">
        <v>40</v>
      </c>
      <c r="F38" s="14" t="str">
        <f>IF(B38="UPS","AUXILARY","N/A")</f>
        <v>N/A</v>
      </c>
      <c r="G38" s="55"/>
    </row>
    <row r="39" spans="2:7">
      <c r="B39" s="30"/>
      <c r="C39" s="31"/>
      <c r="D39" s="13" t="s">
        <v>40</v>
      </c>
      <c r="E39" s="13" t="s">
        <v>40</v>
      </c>
      <c r="F39" s="14" t="str">
        <f>IF(B39="MINI DC I/O 1","ON DISPLAY INTERFACE","N/A")</f>
        <v>N/A</v>
      </c>
      <c r="G39" s="55"/>
    </row>
    <row r="40" spans="2:7">
      <c r="B40" s="30"/>
      <c r="C40" s="31"/>
      <c r="D40" s="13" t="s">
        <v>40</v>
      </c>
      <c r="E40" s="13" t="s">
        <v>40</v>
      </c>
      <c r="F40" s="14" t="str">
        <f>IF(B40="MINI DC I/O 2","ON DISPLAY INTERFACE","N/A")</f>
        <v>N/A</v>
      </c>
      <c r="G40" s="55"/>
    </row>
    <row r="41" spans="2:7">
      <c r="B41" s="30"/>
      <c r="C41" s="31"/>
      <c r="D41" s="13" t="s">
        <v>40</v>
      </c>
      <c r="E41" s="13" t="s">
        <v>40</v>
      </c>
      <c r="F41" s="14" t="str">
        <f>IF(B41="MINI DC I/O 3","ON DISPLAY INTERFACE","N/A")</f>
        <v>N/A</v>
      </c>
      <c r="G41" s="55"/>
    </row>
    <row r="42" spans="2:7">
      <c r="B42" s="30" t="s">
        <v>54</v>
      </c>
      <c r="C42" s="31"/>
      <c r="D42" s="13" t="s">
        <v>40</v>
      </c>
      <c r="E42" s="13" t="s">
        <v>40</v>
      </c>
      <c r="F42" s="14" t="str">
        <f>IF(B42="MINI DC I/O 4","ON DISPLAY INTERFACE","N/A")</f>
        <v>N/A</v>
      </c>
      <c r="G42" s="55"/>
    </row>
    <row r="43" spans="2:7">
      <c r="B43" s="30" t="s">
        <v>54</v>
      </c>
      <c r="C43" s="31"/>
      <c r="D43" s="13" t="s">
        <v>40</v>
      </c>
      <c r="E43" s="13" t="s">
        <v>40</v>
      </c>
      <c r="F43" s="14" t="str">
        <f>IF(B43="MINI DC I/O 5","ON DISPLAY INTERFACE","N/A")</f>
        <v>N/A</v>
      </c>
      <c r="G43" s="55"/>
    </row>
    <row r="44" spans="2:7" ht="15" thickBot="1">
      <c r="B44" s="57" t="s">
        <v>54</v>
      </c>
      <c r="C44" s="58"/>
      <c r="D44" s="10" t="s">
        <v>40</v>
      </c>
      <c r="E44" s="10" t="s">
        <v>40</v>
      </c>
      <c r="F44" s="12" t="str">
        <f>IF(B44="MINI DC I/O 6","ON DISPLAY INTERFACE","N/A")</f>
        <v>N/A</v>
      </c>
      <c r="G44" s="56"/>
    </row>
    <row r="45" spans="2:7" ht="15" thickBot="1">
      <c r="C45" s="9"/>
      <c r="D45" s="9"/>
      <c r="E45" s="8"/>
      <c r="F45" s="3"/>
      <c r="G45" s="6"/>
    </row>
    <row r="46" spans="2:7">
      <c r="B46" s="38" t="s">
        <v>55</v>
      </c>
      <c r="C46" s="39"/>
      <c r="D46" s="39"/>
      <c r="E46" s="39"/>
      <c r="F46" s="39"/>
      <c r="G46" s="59"/>
    </row>
    <row r="47" spans="2:7">
      <c r="B47" s="44" t="s">
        <v>56</v>
      </c>
      <c r="C47" s="45"/>
      <c r="D47" s="46"/>
      <c r="E47" s="40" t="s">
        <v>53</v>
      </c>
      <c r="F47" s="31"/>
      <c r="G47" s="60"/>
    </row>
    <row r="48" spans="2:7">
      <c r="B48" s="34" t="s">
        <v>57</v>
      </c>
      <c r="C48" s="29"/>
      <c r="D48" s="29"/>
      <c r="E48" s="41" t="s">
        <v>53</v>
      </c>
      <c r="F48" s="41"/>
      <c r="G48" s="60"/>
    </row>
    <row r="49" spans="2:7">
      <c r="B49" s="34" t="s">
        <v>58</v>
      </c>
      <c r="C49" s="29"/>
      <c r="D49" s="29"/>
      <c r="E49" s="41" t="s">
        <v>53</v>
      </c>
      <c r="F49" s="41"/>
      <c r="G49" s="60"/>
    </row>
    <row r="50" spans="2:7" ht="15" thickBot="1">
      <c r="B50" s="35" t="s">
        <v>59</v>
      </c>
      <c r="C50" s="36"/>
      <c r="D50" s="37"/>
      <c r="E50" s="42" t="s">
        <v>53</v>
      </c>
      <c r="F50" s="43"/>
      <c r="G50" s="61"/>
    </row>
    <row r="51" spans="2:7">
      <c r="C51" s="9"/>
      <c r="D51" s="9"/>
      <c r="E51" s="8"/>
      <c r="F51" s="3"/>
      <c r="G51" s="6"/>
    </row>
    <row r="52" spans="2:7">
      <c r="C52" s="9"/>
      <c r="D52" s="9"/>
      <c r="E52" s="8"/>
      <c r="F52" s="3"/>
      <c r="G52" s="6"/>
    </row>
    <row r="53" spans="2:7" ht="15" thickBot="1"/>
    <row r="54" spans="2:7">
      <c r="B54" s="70" t="s">
        <v>60</v>
      </c>
      <c r="C54" s="71"/>
      <c r="D54" s="71"/>
      <c r="E54" s="71"/>
      <c r="F54" s="7"/>
      <c r="G54" s="1"/>
    </row>
    <row r="55" spans="2:7">
      <c r="B55" s="72" t="s">
        <v>61</v>
      </c>
      <c r="C55" s="73"/>
      <c r="D55" s="73"/>
      <c r="E55" s="73"/>
      <c r="F55" t="s">
        <v>62</v>
      </c>
      <c r="G55" s="2"/>
    </row>
    <row r="56" spans="2:7">
      <c r="B56" s="72" t="s">
        <v>63</v>
      </c>
      <c r="C56" s="73"/>
      <c r="D56" s="73"/>
      <c r="E56" s="73"/>
      <c r="F56" t="s">
        <v>64</v>
      </c>
      <c r="G56" s="2"/>
    </row>
    <row r="57" spans="2:7">
      <c r="B57" s="72" t="s">
        <v>65</v>
      </c>
      <c r="C57" s="73"/>
      <c r="D57" s="73"/>
      <c r="E57" s="73"/>
      <c r="F57" t="s">
        <v>66</v>
      </c>
      <c r="G57" s="2"/>
    </row>
    <row r="58" spans="2:7">
      <c r="B58" s="72" t="s">
        <v>67</v>
      </c>
      <c r="C58" s="73"/>
      <c r="D58" s="73"/>
      <c r="E58" s="73"/>
      <c r="F58" t="s">
        <v>68</v>
      </c>
      <c r="G58" s="2"/>
    </row>
    <row r="59" spans="2:7">
      <c r="B59" s="72" t="s">
        <v>69</v>
      </c>
      <c r="C59" s="73"/>
      <c r="D59" s="73"/>
      <c r="E59" s="73"/>
      <c r="F59" t="s">
        <v>70</v>
      </c>
      <c r="G59" s="2"/>
    </row>
    <row r="60" spans="2:7">
      <c r="B60" s="72" t="s">
        <v>71</v>
      </c>
      <c r="C60" s="73"/>
      <c r="D60" s="73"/>
      <c r="E60" s="73"/>
      <c r="F60" t="s">
        <v>72</v>
      </c>
      <c r="G60" s="2"/>
    </row>
    <row r="61" spans="2:7">
      <c r="B61" s="72"/>
      <c r="C61" s="73"/>
      <c r="D61" s="73"/>
      <c r="E61" s="73"/>
      <c r="G61" s="2"/>
    </row>
    <row r="62" spans="2:7">
      <c r="B62" s="72"/>
      <c r="C62" s="73"/>
      <c r="D62" s="73"/>
      <c r="E62" s="73"/>
      <c r="G62" s="2"/>
    </row>
    <row r="63" spans="2:7">
      <c r="B63" s="72"/>
      <c r="C63" s="73"/>
      <c r="D63" s="73"/>
      <c r="E63" s="73"/>
      <c r="G63" s="2"/>
    </row>
    <row r="64" spans="2:7">
      <c r="B64" s="72"/>
      <c r="C64" s="73"/>
      <c r="D64" s="73"/>
      <c r="E64" s="73"/>
      <c r="G64" s="2"/>
    </row>
    <row r="65" spans="2:7">
      <c r="B65" s="72"/>
      <c r="C65" s="73"/>
      <c r="D65" s="73"/>
      <c r="E65" s="73"/>
      <c r="G65" s="2"/>
    </row>
    <row r="66" spans="2:7">
      <c r="B66" s="72"/>
      <c r="C66" s="73"/>
      <c r="D66" s="73"/>
      <c r="E66" s="73"/>
      <c r="G66" s="2"/>
    </row>
    <row r="67" spans="2:7">
      <c r="B67" s="72"/>
      <c r="C67" s="73"/>
      <c r="D67" s="73"/>
      <c r="E67" s="73"/>
      <c r="G67" s="2"/>
    </row>
    <row r="68" spans="2:7" ht="15" thickBot="1">
      <c r="B68" s="35"/>
      <c r="C68" s="36"/>
      <c r="D68" s="36"/>
      <c r="E68" s="36"/>
      <c r="F68" s="4"/>
      <c r="G68" s="5"/>
    </row>
    <row r="70" spans="2:7">
      <c r="B70" t="s">
        <v>73</v>
      </c>
    </row>
  </sheetData>
  <mergeCells count="79">
    <mergeCell ref="B64:E64"/>
    <mergeCell ref="B65:E65"/>
    <mergeCell ref="B66:E66"/>
    <mergeCell ref="B67:E67"/>
    <mergeCell ref="B68:E68"/>
    <mergeCell ref="B59:E59"/>
    <mergeCell ref="B60:E60"/>
    <mergeCell ref="B61:E61"/>
    <mergeCell ref="B62:E62"/>
    <mergeCell ref="B63:E63"/>
    <mergeCell ref="B54:E54"/>
    <mergeCell ref="B55:E55"/>
    <mergeCell ref="B56:E56"/>
    <mergeCell ref="B57:E57"/>
    <mergeCell ref="B58:E58"/>
    <mergeCell ref="G46:G50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B6:B9"/>
    <mergeCell ref="B4:C4"/>
    <mergeCell ref="B5:C5"/>
    <mergeCell ref="G16:G35"/>
    <mergeCell ref="G36:G44"/>
    <mergeCell ref="D6:F6"/>
    <mergeCell ref="D7:F7"/>
    <mergeCell ref="D8:F8"/>
    <mergeCell ref="D9:F9"/>
    <mergeCell ref="D10:F10"/>
    <mergeCell ref="B41:C41"/>
    <mergeCell ref="B42:C42"/>
    <mergeCell ref="B43:C43"/>
    <mergeCell ref="B44:C44"/>
    <mergeCell ref="B18:C18"/>
    <mergeCell ref="B19:C19"/>
    <mergeCell ref="B20:C20"/>
    <mergeCell ref="B21:C21"/>
    <mergeCell ref="B40:C40"/>
    <mergeCell ref="B14:C14"/>
    <mergeCell ref="B48:D48"/>
    <mergeCell ref="B49:D49"/>
    <mergeCell ref="B50:D50"/>
    <mergeCell ref="B46:F46"/>
    <mergeCell ref="E47:F47"/>
    <mergeCell ref="E48:F48"/>
    <mergeCell ref="E49:F49"/>
    <mergeCell ref="E50:F50"/>
    <mergeCell ref="B47:D47"/>
    <mergeCell ref="B22:C22"/>
    <mergeCell ref="B36:F36"/>
    <mergeCell ref="B37:C37"/>
    <mergeCell ref="D14:F14"/>
    <mergeCell ref="B39:C39"/>
    <mergeCell ref="D1:F1"/>
    <mergeCell ref="B23:C23"/>
    <mergeCell ref="B24:C24"/>
    <mergeCell ref="B35:C35"/>
    <mergeCell ref="B34:C34"/>
    <mergeCell ref="B33:C33"/>
    <mergeCell ref="B31:C31"/>
    <mergeCell ref="B30:C30"/>
    <mergeCell ref="B29:C29"/>
    <mergeCell ref="B28:C28"/>
    <mergeCell ref="B27:C27"/>
    <mergeCell ref="B26:C26"/>
    <mergeCell ref="B25:C25"/>
    <mergeCell ref="B17:C17"/>
    <mergeCell ref="D4:F4"/>
    <mergeCell ref="D5:F5"/>
  </mergeCells>
  <dataValidations count="28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36" xr:uid="{00000000-0002-0000-0000-000007000000}">
      <formula1>"DOOR SWITCH 2 (TC), "</formula1>
    </dataValidation>
    <dataValidation type="list" allowBlank="1" showInputMessage="1" showErrorMessage="1" sqref="B37:C37" xr:uid="{00000000-0002-0000-0000-000008000000}">
      <formula1>"DOOR SWITCH 2 (TC),'"</formula1>
    </dataValidation>
    <dataValidation type="list" allowBlank="1" showInputMessage="1" showErrorMessage="1" sqref="D34" xr:uid="{00000000-0002-0000-0000-000009000000}">
      <formula1>"0, 1, 2"</formula1>
    </dataValidation>
    <dataValidation type="list" allowBlank="1" showInputMessage="1" showErrorMessage="1" sqref="D27" xr:uid="{00000000-0002-0000-0000-00000A000000}">
      <formula1>"0,1"</formula1>
    </dataValidation>
    <dataValidation type="list" allowBlank="1" showInputMessage="1" showErrorMessage="1" sqref="D33" xr:uid="{00000000-0002-0000-0000-00000B000000}">
      <formula1>"YES,NO"</formula1>
    </dataValidation>
    <dataValidation type="list" errorStyle="warning" allowBlank="1" showInputMessage="1" showErrorMessage="1" sqref="D30:D32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D38" xr:uid="{00000000-0002-0000-0000-00000E000000}">
      <formula1>"CONTROL EQUIPMENT,ENTIRE DISPLAY,N/A"</formula1>
    </dataValidation>
    <dataValidation type="list" errorStyle="warning" allowBlank="1" showInputMessage="1" showErrorMessage="1" sqref="C38" xr:uid="{00000000-0002-0000-0000-00000F000000}">
      <formula1>"ALPHA FXM SERIES,TRIPPLITE,'"</formula1>
    </dataValidation>
    <dataValidation type="list" allowBlank="1" showInputMessage="1" showErrorMessage="1" sqref="B38" xr:uid="{00000000-0002-0000-0000-000010000000}">
      <formula1>"UPS,'"</formula1>
    </dataValidation>
    <dataValidation type="list" allowBlank="1" showInputMessage="1" showErrorMessage="1" sqref="B39" xr:uid="{00000000-0002-0000-0000-000011000000}">
      <formula1>"MINI DC I/O 1,'"</formula1>
    </dataValidation>
    <dataValidation type="list" allowBlank="1" showInputMessage="1" showErrorMessage="1" sqref="B40:C40" xr:uid="{00000000-0002-0000-0000-000012000000}">
      <formula1>"MINI DC I/O 2,'"</formula1>
    </dataValidation>
    <dataValidation type="list" allowBlank="1" showInputMessage="1" showErrorMessage="1" sqref="B41:C41" xr:uid="{00000000-0002-0000-0000-000013000000}">
      <formula1>"MINI DC I/O 3,'"</formula1>
    </dataValidation>
    <dataValidation type="list" allowBlank="1" showInputMessage="1" showErrorMessage="1" sqref="B42:C42" xr:uid="{00000000-0002-0000-0000-000014000000}">
      <formula1>"MINI DC I/O 4,'"</formula1>
    </dataValidation>
    <dataValidation type="list" allowBlank="1" showInputMessage="1" showErrorMessage="1" sqref="B43:C43" xr:uid="{00000000-0002-0000-0000-000015000000}">
      <formula1>"MINI DC I/O 5,'"</formula1>
    </dataValidation>
    <dataValidation type="list" allowBlank="1" showInputMessage="1" showErrorMessage="1" sqref="B44:C44" xr:uid="{00000000-0002-0000-0000-000016000000}">
      <formula1>"MINI DC I/O 6,'"</formula1>
    </dataValidation>
    <dataValidation type="list" errorStyle="warning" allowBlank="1" showInputMessage="1" showErrorMessage="1" sqref="D26" xr:uid="{00000000-0002-0000-0000-000017000000}">
      <formula1>"1,2,3,4,5,6,7,8"</formula1>
    </dataValidation>
    <dataValidation type="list" errorStyle="warning" allowBlank="1" showInputMessage="1" showErrorMessage="1" sqref="D28" xr:uid="{00000000-0002-0000-0000-000018000000}">
      <formula1>"1,2,3,4,5,6,7,8,9,10"</formula1>
    </dataValidation>
    <dataValidation type="list" errorStyle="warning" allowBlank="1" showInputMessage="1" showErrorMessage="1" sqref="D29" xr:uid="{00000000-0002-0000-0000-000019000000}">
      <formula1>"NO,1,2,3,4,5,6,7,8,9,10"</formula1>
    </dataValidation>
    <dataValidation type="list" errorStyle="warning" allowBlank="1" showInputMessage="1" showErrorMessage="1" sqref="D35" xr:uid="{00000000-0002-0000-0000-00001A000000}">
      <formula1>"1,2"</formula1>
    </dataValidation>
    <dataValidation errorStyle="warning" allowBlank="1" showInputMessage="1" showErrorMessage="1" sqref="F29" xr:uid="{00000000-0002-0000-0000-00001B000000}"/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5" ma:contentTypeDescription="" ma:contentTypeScope="" ma:versionID="1d9ac7482c26fefa4996b2f4c2ac8d15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8b1faeb069cb6a5d744e242427bc1adb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C26120</OrderProject_x0020_ID>
    <Rev xmlns="2cc016c5-161d-4d6b-a532-6cf687f4a3ab">00</Rev>
    <DocNumber xmlns="2cc016c5-161d-4d6b-a532-6cf687f4a3ab">DD3835370</DocNumber>
    <_dlc_DocId xmlns="b479dd50-8d7e-4b78-9fb1-00cf65781f6b">75D2Y5VYC55K-1220653723-33166</_dlc_DocId>
    <_dlc_DocIdUrl xmlns="b479dd50-8d7e-4b78-9fb1-00cf65781f6b">
      <Url>https://daktronics.sharepoint.com/sites/docs-engineering/_layouts/15/DocIdRedir.aspx?ID=75D2Y5VYC55K-1220653723-33166</Url>
      <Description>75D2Y5VYC55K-1220653723-33166</Description>
    </_dlc_DocIdUrl>
    <lcf76f155ced4ddcb4097134ff3c332f xmlns="cdae4ca2-47b8-467c-a804-ebae05ca0c7f">
      <Terms xmlns="http://schemas.microsoft.com/office/infopath/2007/PartnerControls"/>
    </lcf76f155ced4ddcb4097134ff3c332f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6296C79-0394-47A7-8308-91F012E03446}"/>
</file>

<file path=customXml/itemProps2.xml><?xml version="1.0" encoding="utf-8"?>
<ds:datastoreItem xmlns:ds="http://schemas.openxmlformats.org/officeDocument/2006/customXml" ds:itemID="{207C17A6-B872-49E6-BD8C-C2047C7CE127}"/>
</file>

<file path=customXml/itemProps3.xml><?xml version="1.0" encoding="utf-8"?>
<ds:datastoreItem xmlns:ds="http://schemas.openxmlformats.org/officeDocument/2006/customXml" ds:itemID="{A1E1E39C-E87E-49CE-B0EE-FAD82815A856}"/>
</file>

<file path=customXml/itemProps4.xml><?xml version="1.0" encoding="utf-8"?>
<ds:datastoreItem xmlns:ds="http://schemas.openxmlformats.org/officeDocument/2006/customXml" ds:itemID="{14957AFC-4F34-4221-A58E-BC018E61D7C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C26120 Pinellas County, Site Config, VF-2420-64X224-20-RGB, GEN IV</dc:title>
  <dc:subject/>
  <dc:creator>Dan Muzzey</dc:creator>
  <cp:keywords/>
  <dc:description/>
  <cp:lastModifiedBy>Joe Bendickson</cp:lastModifiedBy>
  <cp:revision/>
  <dcterms:created xsi:type="dcterms:W3CDTF">2017-03-27T20:46:42Z</dcterms:created>
  <dcterms:modified xsi:type="dcterms:W3CDTF">2024-05-20T18:24:40Z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f14fa450-5923-4b06-9386-0a3ce5e42116</vt:lpwstr>
  </property>
  <property fmtid="{D5CDD505-2E9C-101B-9397-08002B2CF9AE}" pid="4" name="TaxCatchAll">
    <vt:lpwstr/>
  </property>
  <property fmtid="{D5CDD505-2E9C-101B-9397-08002B2CF9AE}" pid="5" name="p6044dcedc2a480099967f4ad32a0748">
    <vt:lpwstr/>
  </property>
  <property fmtid="{D5CDD505-2E9C-101B-9397-08002B2CF9AE}" pid="6" name="Languages">
    <vt:lpwstr/>
  </property>
  <property fmtid="{D5CDD505-2E9C-101B-9397-08002B2CF9AE}" pid="7" name="MediaServiceImageTags">
    <vt:lpwstr/>
  </property>
</Properties>
</file>