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11_BA78CA5996332024DDF60F555FB5C1BEBDD8F3FC" xr6:coauthVersionLast="47" xr6:coauthVersionMax="47" xr10:uidLastSave="{B98430A5-95B6-41C2-985C-AB617BD68093}"/>
  <bookViews>
    <workbookView xWindow="-8850" yWindow="2130" windowWidth="28710" windowHeight="12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7" i="1"/>
  <c r="F46" i="1"/>
  <c r="F45" i="1"/>
  <c r="F44" i="1"/>
  <c r="F43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684E5557-D37B-4569-A50C-CCAEF619E41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A1A06CE4-23CF-49BA-BD84-DF4A67D5165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<sst xmlns="http://schemas.openxmlformats.org/spreadsheetml/2006/main" count="155" uniqueCount="97">
  <si>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</si>
  <si>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</si>
  <si>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</si>
  <si>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</si>
  <si>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</si>
  <si>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</si>
  <si>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</si>
  <si>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</si>
  <si>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</si>
  <si>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</si>
  <si>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</si>
  <si>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</si>
  <si>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</si>
  <si>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</si>
  <si>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</si>
  <si>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</si>
  <si>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</si>
  <si>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</si>
  <si>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</si>
  <si>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</si>
  <si>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</si>
  <si>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</si>
  <si>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</si>
  <si>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</si>
  <si>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</si>
  <si>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</si>
  <si>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</si>
  <si>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</si>
  <si>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</si>
  <si>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</si>
  <si>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</si>
  <si>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</si>
  <si>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</si>
  <si>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</si>
  <si>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</si>
  <si>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</si>
  <si>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</si>
  <si>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</si>
  <si>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</si>
  <si>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</si>
  <si>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</si>
  <si>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</si>
  <si>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</si>
  <si>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I/O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</si>
  <si>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</si>
  <si>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</si>
  <si>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</si>
  <si>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</si>
  <si>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</si>
  <si>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</si>
  <si>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</si>
  <si>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</si>
  <si>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</si>
  <si>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DD3898317</t>
  </si>
  <si>
    <t>C26484 Texas DOT, Site Config, VF-2420-96X384-20-RGB GEN IV</t>
  </si>
  <si>
    <t>FULL COLOR</t>
  </si>
  <si>
    <t>24X16</t>
  </si>
  <si>
    <t>BAYS</t>
  </si>
  <si>
    <t>DOOR SWITCH 2 (TC)</t>
  </si>
  <si>
    <t>MINI DC I/O 1</t>
  </si>
  <si>
    <t>MINI DC I/O 2</t>
  </si>
  <si>
    <t>MINI DC I/O 3</t>
  </si>
  <si>
    <t>MINI DC I/O 4</t>
  </si>
  <si>
    <t>DWG-3166540</t>
  </si>
  <si>
    <t>Site Riser, One VF-2X20, VFC in Traffic Cabinet</t>
  </si>
  <si>
    <t>DWG-3686201</t>
  </si>
  <si>
    <t>Shop Drawing, VF-24**-96x384-20, Two Beacon</t>
  </si>
  <si>
    <t>DWG-3749440</t>
  </si>
  <si>
    <t>Schematic, VF-24X0, 120 VAC</t>
  </si>
  <si>
    <t>DWG-3761262</t>
  </si>
  <si>
    <t>Schematic, Ventilation and Circulation Fans for 288–432 Wide Signs</t>
  </si>
  <si>
    <t>DWG-3780905</t>
  </si>
  <si>
    <t>Signal Schematic, VF-2420, Generic By Bay, AFS, I/O, Two Beacon</t>
  </si>
  <si>
    <t>DWG-3819555</t>
  </si>
  <si>
    <t>Schematic, Two Beacon Alternating Flash, DC</t>
  </si>
  <si>
    <t>DWG-3820547</t>
  </si>
  <si>
    <t>Signal Schematic, Traffic Cabinet, VFC, Door Open Dection, Two Door</t>
  </si>
  <si>
    <t>DWG-3099653</t>
  </si>
  <si>
    <t>Shop Drawing, Traffic Cabinet, 336S, Aluminum, Pole Mount, VFC</t>
  </si>
  <si>
    <t>DWG-3433900</t>
  </si>
  <si>
    <t>Schematic, Traffic Cabinet, 120 VAC, Two Fan</t>
  </si>
  <si>
    <t>DWG-3553918</t>
  </si>
  <si>
    <t>DWG-3900326</t>
  </si>
  <si>
    <t>Site Interconnect, One AC Display with One Controller</t>
  </si>
  <si>
    <t>Final Assembly, Traffic Cabinet, 336S, Pole Mount, Aluminum, VFC</t>
  </si>
  <si>
    <t>IN SIGN - YES</t>
  </si>
  <si>
    <t>DC I/O</t>
  </si>
  <si>
    <t>VCB II Retro</t>
  </si>
  <si>
    <t>CONNECT TO MODULE - NO</t>
  </si>
  <si>
    <t>VENT FANS</t>
  </si>
  <si>
    <t>Alternate</t>
  </si>
  <si>
    <t>POWER SYSTEM</t>
  </si>
  <si>
    <t>Gen IV (Default)</t>
  </si>
  <si>
    <t>PERIPHERAL CONFIGURATION - ADVANCED SETUP</t>
  </si>
  <si>
    <t>SIGN/S</t>
  </si>
  <si>
    <t>SYSTEM BACKUP FILES</t>
  </si>
  <si>
    <t>DD5106837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</si>
</sst>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3" xfId="0" quotePrefix="1" applyBorder="1" applyAlignment="1"/>
    <xf numFmtId="0" fontId="0" fillId="0" borderId="24" xfId="0" quotePrefix="1" applyBorder="1" applyAlignment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33" xfId="0" quotePrefix="1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3" xfId="0" quotePrefix="1" applyBorder="1"/>
    <xf numFmtId="0" fontId="0" fillId="0" borderId="41" xfId="0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1" xfId="0" quotePrefix="1" applyBorder="1"/>
    <xf numFmtId="0" fontId="0" fillId="0" borderId="41" xfId="0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32" xfId="0" quotePrefix="1" applyFill="1" applyBorder="1"/>
    <xf numFmtId="0" fontId="0" fillId="0" borderId="16" xfId="0" quotePrefix="1" applyFill="1" applyBorder="1"/>
    <xf numFmtId="0" fontId="0" fillId="0" borderId="1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26" t="s">
        <v>54</v>
      </c>
      <c r="E1" s="26"/>
      <c r="F1" s="26"/>
      <c r="G1" t="s">
        <v>52</v>
      </c>
    </row>
    <row r="2" spans="2:7" ht="15" customHeight="1" thickBot="1" x14ac:dyDescent="0.3">
      <c r="B2" s="39" t="s">
        <v>0</v>
      </c>
      <c r="C2" s="40"/>
      <c r="D2" s="40"/>
      <c r="E2" s="40"/>
      <c r="F2" s="40"/>
      <c r="G2" s="83" t="s">
        <v>94</v>
      </c>
    </row>
    <row r="3" spans="2:7" ht="15.75" thickBot="1" x14ac:dyDescent="0.3">
      <c r="B3" s="46" t="s">
        <v>1</v>
      </c>
      <c r="C3" s="26"/>
      <c r="D3" s="48" t="s">
        <v>2</v>
      </c>
      <c r="E3" s="49"/>
      <c r="F3" s="49"/>
      <c r="G3" s="83"/>
    </row>
    <row r="4" spans="2:7" ht="15.75" thickBot="1" x14ac:dyDescent="0.3">
      <c r="B4" s="51" t="s">
        <v>3</v>
      </c>
      <c r="C4" s="52"/>
      <c r="D4" s="31" t="s">
        <v>47</v>
      </c>
      <c r="E4" s="31"/>
      <c r="F4" s="80"/>
      <c r="G4" s="84">
        <v>1</v>
      </c>
    </row>
    <row r="5" spans="2:7" ht="15.75" thickBot="1" x14ac:dyDescent="0.3">
      <c r="B5" s="27" t="s">
        <v>4</v>
      </c>
      <c r="C5" s="28"/>
      <c r="D5" s="32" t="s">
        <v>14</v>
      </c>
      <c r="E5" s="32"/>
      <c r="F5" s="81"/>
      <c r="G5" s="84"/>
    </row>
    <row r="6" spans="2:7" ht="15.75" thickBot="1" x14ac:dyDescent="0.3">
      <c r="B6" s="50" t="s">
        <v>5</v>
      </c>
      <c r="C6" s="18" t="s">
        <v>6</v>
      </c>
      <c r="D6" s="32" t="s">
        <v>55</v>
      </c>
      <c r="E6" s="32"/>
      <c r="F6" s="81"/>
      <c r="G6" s="84"/>
    </row>
    <row r="7" spans="2:7" ht="15.75" thickBot="1" x14ac:dyDescent="0.3">
      <c r="B7" s="50"/>
      <c r="C7" s="18" t="s">
        <v>7</v>
      </c>
      <c r="D7" s="32" t="s">
        <v>46</v>
      </c>
      <c r="E7" s="32"/>
      <c r="F7" s="81"/>
      <c r="G7" s="84"/>
    </row>
    <row r="8" spans="2:7" ht="15.75" thickBot="1" x14ac:dyDescent="0.3">
      <c r="B8" s="50"/>
      <c r="C8" s="18" t="s">
        <v>8</v>
      </c>
      <c r="D8" s="32" t="s">
        <v>56</v>
      </c>
      <c r="E8" s="32"/>
      <c r="F8" s="81"/>
      <c r="G8" s="84"/>
    </row>
    <row r="9" spans="2:7" ht="15.75" thickBot="1" x14ac:dyDescent="0.3">
      <c r="B9" s="50"/>
      <c r="C9" s="18" t="s">
        <v>9</v>
      </c>
      <c r="D9" s="38">
        <v>20</v>
      </c>
      <c r="E9" s="38"/>
      <c r="F9" s="79"/>
      <c r="G9" s="84"/>
    </row>
    <row r="10" spans="2:7" ht="15.75" thickBot="1" x14ac:dyDescent="0.3">
      <c r="B10" s="47" t="s">
        <v>10</v>
      </c>
      <c r="C10" s="32"/>
      <c r="D10" s="38">
        <v>96</v>
      </c>
      <c r="E10" s="38"/>
      <c r="F10" s="79"/>
      <c r="G10" s="84"/>
    </row>
    <row r="11" spans="2:7" ht="15.75" thickBot="1" x14ac:dyDescent="0.3">
      <c r="B11" s="47" t="s">
        <v>11</v>
      </c>
      <c r="C11" s="32"/>
      <c r="D11" s="38">
        <v>384</v>
      </c>
      <c r="E11" s="38"/>
      <c r="F11" s="79"/>
      <c r="G11" s="84"/>
    </row>
    <row r="12" spans="2:7" ht="15.75" thickBot="1" x14ac:dyDescent="0.3">
      <c r="B12" s="47" t="s">
        <v>12</v>
      </c>
      <c r="C12" s="32"/>
      <c r="D12" s="32" t="s">
        <v>15</v>
      </c>
      <c r="E12" s="32"/>
      <c r="F12" s="81"/>
      <c r="G12" s="84"/>
    </row>
    <row r="13" spans="2:7" ht="15.75" thickBot="1" x14ac:dyDescent="0.3">
      <c r="B13" s="47" t="s">
        <v>13</v>
      </c>
      <c r="C13" s="32"/>
      <c r="D13" s="38">
        <v>1</v>
      </c>
      <c r="E13" s="38"/>
      <c r="F13" s="79"/>
      <c r="G13" s="84"/>
    </row>
    <row r="14" spans="2:7" ht="15.75" thickBot="1" x14ac:dyDescent="0.3">
      <c r="B14" s="35" t="s">
        <v>49</v>
      </c>
      <c r="C14" s="36"/>
      <c r="D14" s="43" t="s">
        <v>57</v>
      </c>
      <c r="E14" s="43"/>
      <c r="F14" s="82"/>
      <c r="G14" s="84"/>
    </row>
    <row r="15" spans="2:7" ht="15.75" thickBot="1" x14ac:dyDescent="0.3"/>
    <row r="16" spans="2:7" ht="15.75" thickBot="1" x14ac:dyDescent="0.3">
      <c r="B16" s="63" t="s">
        <v>16</v>
      </c>
      <c r="C16" s="64"/>
      <c r="D16" s="64"/>
      <c r="E16" s="64"/>
      <c r="F16" s="65"/>
      <c r="G16" s="56">
        <v>1</v>
      </c>
    </row>
    <row r="17" spans="2:7" x14ac:dyDescent="0.25">
      <c r="B17" s="59" t="s">
        <v>1</v>
      </c>
      <c r="C17" s="60"/>
      <c r="D17" s="61" t="s">
        <v>2</v>
      </c>
      <c r="E17" s="61" t="s">
        <v>17</v>
      </c>
      <c r="F17" s="62" t="s">
        <v>18</v>
      </c>
      <c r="G17" s="57"/>
    </row>
    <row r="18" spans="2:7" x14ac:dyDescent="0.25">
      <c r="B18" s="27" t="s">
        <v>19</v>
      </c>
      <c r="C18" s="28"/>
      <c r="D18" s="18" t="s">
        <v>20</v>
      </c>
      <c r="E18" s="18" t="s">
        <v>21</v>
      </c>
      <c r="F18" s="54" t="s">
        <v>22</v>
      </c>
      <c r="G18" s="57"/>
    </row>
    <row r="19" spans="2:7" x14ac:dyDescent="0.25">
      <c r="B19" s="27" t="s">
        <v>19</v>
      </c>
      <c r="C19" s="28"/>
      <c r="D19" s="18" t="s">
        <v>14</v>
      </c>
      <c r="E19" s="18" t="s">
        <v>21</v>
      </c>
      <c r="F19" s="54" t="s">
        <v>22</v>
      </c>
      <c r="G19" s="57"/>
    </row>
    <row r="20" spans="2:7" x14ac:dyDescent="0.25">
      <c r="B20" s="27" t="s">
        <v>19</v>
      </c>
      <c r="C20" s="28"/>
      <c r="D20" s="18" t="s">
        <v>23</v>
      </c>
      <c r="E20" s="18" t="s">
        <v>21</v>
      </c>
      <c r="F20" s="54" t="s">
        <v>22</v>
      </c>
      <c r="G20" s="57"/>
    </row>
    <row r="21" spans="2:7" x14ac:dyDescent="0.25">
      <c r="B21" s="27" t="s">
        <v>19</v>
      </c>
      <c r="C21" s="28"/>
      <c r="D21" s="18" t="s">
        <v>24</v>
      </c>
      <c r="E21" s="18" t="s">
        <v>21</v>
      </c>
      <c r="F21" s="54" t="s">
        <v>22</v>
      </c>
      <c r="G21" s="57"/>
    </row>
    <row r="22" spans="2:7" x14ac:dyDescent="0.25">
      <c r="B22" s="27" t="s">
        <v>25</v>
      </c>
      <c r="C22" s="28"/>
      <c r="D22" s="18" t="s">
        <v>35</v>
      </c>
      <c r="E22" s="18" t="s">
        <v>21</v>
      </c>
      <c r="F22" s="54" t="s">
        <v>22</v>
      </c>
      <c r="G22" s="57"/>
    </row>
    <row r="23" spans="2:7" x14ac:dyDescent="0.25">
      <c r="B23" s="27" t="s">
        <v>25</v>
      </c>
      <c r="C23" s="28"/>
      <c r="D23" s="18" t="s">
        <v>36</v>
      </c>
      <c r="E23" s="18" t="s">
        <v>21</v>
      </c>
      <c r="F23" s="54" t="s">
        <v>22</v>
      </c>
      <c r="G23" s="57"/>
    </row>
    <row r="24" spans="2:7" x14ac:dyDescent="0.25">
      <c r="B24" s="27" t="s">
        <v>25</v>
      </c>
      <c r="C24" s="28"/>
      <c r="D24" s="18" t="s">
        <v>5</v>
      </c>
      <c r="E24" s="18" t="s">
        <v>21</v>
      </c>
      <c r="F24" s="54" t="s">
        <v>22</v>
      </c>
      <c r="G24" s="57"/>
    </row>
    <row r="25" spans="2:7" x14ac:dyDescent="0.25">
      <c r="B25" s="27" t="s">
        <v>26</v>
      </c>
      <c r="C25" s="28"/>
      <c r="D25" s="18" t="s">
        <v>36</v>
      </c>
      <c r="E25" s="18" t="s">
        <v>21</v>
      </c>
      <c r="F25" s="54" t="s">
        <v>22</v>
      </c>
      <c r="G25" s="57"/>
    </row>
    <row r="26" spans="2:7" x14ac:dyDescent="0.25">
      <c r="B26" s="27" t="s">
        <v>27</v>
      </c>
      <c r="C26" s="28"/>
      <c r="D26" s="15">
        <v>4</v>
      </c>
      <c r="E26" s="15" t="s">
        <v>38</v>
      </c>
      <c r="F26" s="54" t="s">
        <v>85</v>
      </c>
      <c r="G26" s="57"/>
    </row>
    <row r="27" spans="2:7" x14ac:dyDescent="0.25">
      <c r="B27" s="27" t="s">
        <v>86</v>
      </c>
      <c r="C27" s="28"/>
      <c r="D27" s="24" t="s">
        <v>50</v>
      </c>
      <c r="E27" s="24"/>
      <c r="F27" s="54"/>
      <c r="G27" s="57"/>
    </row>
    <row r="28" spans="2:7" x14ac:dyDescent="0.25">
      <c r="B28" s="27" t="s">
        <v>87</v>
      </c>
      <c r="C28" s="28"/>
      <c r="D28" s="24" t="s">
        <v>50</v>
      </c>
      <c r="E28" s="24"/>
      <c r="F28" s="54"/>
      <c r="G28" s="57"/>
    </row>
    <row r="29" spans="2:7" x14ac:dyDescent="0.25">
      <c r="B29" s="27" t="s">
        <v>28</v>
      </c>
      <c r="C29" s="28"/>
      <c r="D29" s="15">
        <v>1</v>
      </c>
      <c r="E29" s="15" t="s">
        <v>38</v>
      </c>
      <c r="F29" s="53" t="s">
        <v>88</v>
      </c>
      <c r="G29" s="57"/>
    </row>
    <row r="30" spans="2:7" x14ac:dyDescent="0.25">
      <c r="B30" s="27" t="s">
        <v>29</v>
      </c>
      <c r="C30" s="28"/>
      <c r="D30" s="15">
        <v>8</v>
      </c>
      <c r="E30" s="15" t="s">
        <v>38</v>
      </c>
      <c r="F30" s="53" t="s">
        <v>43</v>
      </c>
      <c r="G30" s="57"/>
    </row>
    <row r="31" spans="2:7" x14ac:dyDescent="0.25">
      <c r="B31" s="27" t="s">
        <v>30</v>
      </c>
      <c r="C31" s="28"/>
      <c r="D31" s="19">
        <v>8</v>
      </c>
      <c r="E31" s="15" t="s">
        <v>38</v>
      </c>
      <c r="F31" s="53" t="s">
        <v>38</v>
      </c>
      <c r="G31" s="57"/>
    </row>
    <row r="32" spans="2:7" x14ac:dyDescent="0.25">
      <c r="B32" s="27" t="s">
        <v>31</v>
      </c>
      <c r="C32" s="28"/>
      <c r="D32" s="19" t="s">
        <v>50</v>
      </c>
      <c r="E32" s="15" t="s">
        <v>38</v>
      </c>
      <c r="F32" s="53" t="s">
        <v>38</v>
      </c>
      <c r="G32" s="57"/>
    </row>
    <row r="33" spans="2:7" x14ac:dyDescent="0.25">
      <c r="B33" s="27" t="s">
        <v>32</v>
      </c>
      <c r="C33" s="28"/>
      <c r="D33" s="19" t="s">
        <v>37</v>
      </c>
      <c r="E33" s="15" t="s">
        <v>38</v>
      </c>
      <c r="F33" s="53" t="s">
        <v>38</v>
      </c>
      <c r="G33" s="57"/>
    </row>
    <row r="34" spans="2:7" x14ac:dyDescent="0.25">
      <c r="B34" s="21" t="s">
        <v>51</v>
      </c>
      <c r="C34" s="22"/>
      <c r="D34" s="20" t="s">
        <v>50</v>
      </c>
      <c r="E34" s="23" t="s">
        <v>38</v>
      </c>
      <c r="F34" s="53" t="s">
        <v>38</v>
      </c>
      <c r="G34" s="57"/>
    </row>
    <row r="35" spans="2:7" x14ac:dyDescent="0.25">
      <c r="B35" s="27" t="s">
        <v>89</v>
      </c>
      <c r="C35" s="28"/>
      <c r="D35" s="19" t="s">
        <v>37</v>
      </c>
      <c r="E35" s="15" t="s">
        <v>38</v>
      </c>
      <c r="F35" s="53" t="s">
        <v>38</v>
      </c>
      <c r="G35" s="57"/>
    </row>
    <row r="36" spans="2:7" x14ac:dyDescent="0.25">
      <c r="B36" s="27" t="s">
        <v>33</v>
      </c>
      <c r="C36" s="28"/>
      <c r="D36" s="24" t="s">
        <v>37</v>
      </c>
      <c r="E36" s="24" t="s">
        <v>90</v>
      </c>
      <c r="F36" s="53" t="s">
        <v>38</v>
      </c>
      <c r="G36" s="57"/>
    </row>
    <row r="37" spans="2:7" x14ac:dyDescent="0.25">
      <c r="B37" s="66" t="s">
        <v>34</v>
      </c>
      <c r="C37" s="67"/>
      <c r="D37" s="68">
        <v>1</v>
      </c>
      <c r="E37" s="68" t="s">
        <v>38</v>
      </c>
      <c r="F37" s="69" t="s">
        <v>38</v>
      </c>
      <c r="G37" s="57"/>
    </row>
    <row r="38" spans="2:7" ht="15.75" thickBot="1" x14ac:dyDescent="0.3">
      <c r="B38" s="29" t="s">
        <v>91</v>
      </c>
      <c r="C38" s="30"/>
      <c r="D38" s="25" t="s">
        <v>92</v>
      </c>
      <c r="E38" s="25"/>
      <c r="F38" s="55"/>
      <c r="G38" s="58"/>
    </row>
    <row r="39" spans="2:7" ht="15.75" thickBot="1" x14ac:dyDescent="0.3">
      <c r="B39" s="70"/>
      <c r="C39" s="70"/>
      <c r="D39" s="71"/>
      <c r="E39" s="71"/>
      <c r="F39" s="72"/>
      <c r="G39" s="73"/>
    </row>
    <row r="40" spans="2:7" ht="15.75" thickBot="1" x14ac:dyDescent="0.3">
      <c r="B40" s="74" t="s">
        <v>93</v>
      </c>
      <c r="C40" s="75"/>
      <c r="D40" s="75"/>
      <c r="E40" s="75"/>
      <c r="F40" s="75"/>
      <c r="G40" s="56">
        <v>1</v>
      </c>
    </row>
    <row r="41" spans="2:7" x14ac:dyDescent="0.25">
      <c r="B41" s="41" t="s">
        <v>58</v>
      </c>
      <c r="C41" s="42"/>
      <c r="D41" s="15">
        <f>IF(B41="DOOR SWITCH 2 (TC)",1,"N/A")</f>
        <v>1</v>
      </c>
      <c r="E41" s="15">
        <f>IF(B41="DOOR SWITCH 2 (TC)",1,"N/A")</f>
        <v>1</v>
      </c>
      <c r="F41" s="76" t="str">
        <f>IF(B41="DOOR SWITCH 2 (TC)","VIP 1","N/A")</f>
        <v>VIP 1</v>
      </c>
      <c r="G41" s="57"/>
    </row>
    <row r="42" spans="2:7" hidden="1" x14ac:dyDescent="0.25">
      <c r="B42" s="17"/>
      <c r="C42" s="16"/>
      <c r="D42" s="15" t="s">
        <v>45</v>
      </c>
      <c r="E42" s="15" t="s">
        <v>38</v>
      </c>
      <c r="F42" s="76" t="str">
        <f>IF(B42="UPS","AUXILARY","N/A")</f>
        <v>N/A</v>
      </c>
      <c r="G42" s="57"/>
    </row>
    <row r="43" spans="2:7" hidden="1" x14ac:dyDescent="0.25">
      <c r="B43" s="33" t="s">
        <v>59</v>
      </c>
      <c r="C43" s="34"/>
      <c r="D43" s="15" t="s">
        <v>38</v>
      </c>
      <c r="E43" s="15" t="s">
        <v>38</v>
      </c>
      <c r="F43" s="76" t="str">
        <f>IF(B43="MINI DC I/O 1","ON DISPLAY INTERFACE","N/A")</f>
        <v>ON DISPLAY INTERFACE</v>
      </c>
      <c r="G43" s="57"/>
    </row>
    <row r="44" spans="2:7" hidden="1" x14ac:dyDescent="0.25">
      <c r="B44" s="33" t="s">
        <v>60</v>
      </c>
      <c r="C44" s="34"/>
      <c r="D44" s="15" t="s">
        <v>38</v>
      </c>
      <c r="E44" s="15" t="s">
        <v>38</v>
      </c>
      <c r="F44" s="76" t="str">
        <f>IF(B44="MINI DC I/O 2","ON DISPLAY INTERFACE","N/A")</f>
        <v>ON DISPLAY INTERFACE</v>
      </c>
      <c r="G44" s="57"/>
    </row>
    <row r="45" spans="2:7" hidden="1" x14ac:dyDescent="0.25">
      <c r="B45" s="33" t="s">
        <v>61</v>
      </c>
      <c r="C45" s="34"/>
      <c r="D45" s="15" t="s">
        <v>38</v>
      </c>
      <c r="E45" s="15" t="s">
        <v>38</v>
      </c>
      <c r="F45" s="76" t="str">
        <f>IF(B45="MINI DC I/O 3","ON DISPLAY INTERFACE","N/A")</f>
        <v>ON DISPLAY INTERFACE</v>
      </c>
      <c r="G45" s="57"/>
    </row>
    <row r="46" spans="2:7" hidden="1" x14ac:dyDescent="0.25">
      <c r="B46" s="33" t="s">
        <v>62</v>
      </c>
      <c r="C46" s="34"/>
      <c r="D46" s="15" t="s">
        <v>38</v>
      </c>
      <c r="E46" s="15" t="s">
        <v>38</v>
      </c>
      <c r="F46" s="76" t="str">
        <f>IF(B46="MINI DC I/O 4","ON DISPLAY INTERFACE","N/A")</f>
        <v>ON DISPLAY INTERFACE</v>
      </c>
      <c r="G46" s="57"/>
    </row>
    <row r="47" spans="2:7" hidden="1" x14ac:dyDescent="0.25">
      <c r="B47" s="33" t="s">
        <v>48</v>
      </c>
      <c r="C47" s="34"/>
      <c r="D47" s="15" t="s">
        <v>38</v>
      </c>
      <c r="E47" s="15" t="s">
        <v>38</v>
      </c>
      <c r="F47" s="76" t="str">
        <f>IF(B47="MINI DC I/O 5","ON DISPLAY INTERFACE","N/A")</f>
        <v>N/A</v>
      </c>
      <c r="G47" s="57"/>
    </row>
    <row r="48" spans="2:7" ht="15.75" thickBot="1" x14ac:dyDescent="0.3">
      <c r="B48" s="44" t="s">
        <v>48</v>
      </c>
      <c r="C48" s="45"/>
      <c r="D48" s="14"/>
      <c r="E48" s="14"/>
      <c r="F48" s="77"/>
      <c r="G48" s="58"/>
    </row>
    <row r="49" spans="2:7" ht="15.75" thickBot="1" x14ac:dyDescent="0.3">
      <c r="B49" s="2"/>
      <c r="C49" s="13"/>
      <c r="D49" s="13"/>
      <c r="E49" s="12"/>
      <c r="F49" s="5"/>
      <c r="G49" s="9"/>
    </row>
    <row r="50" spans="2:7" x14ac:dyDescent="0.25">
      <c r="B50" s="39" t="s">
        <v>44</v>
      </c>
      <c r="C50" s="40"/>
      <c r="D50" s="40"/>
      <c r="E50" s="40"/>
      <c r="F50" s="40"/>
      <c r="G50" s="56">
        <v>1</v>
      </c>
    </row>
    <row r="51" spans="2:7" x14ac:dyDescent="0.25">
      <c r="B51" s="51" t="s">
        <v>95</v>
      </c>
      <c r="C51" s="42"/>
      <c r="D51" s="42"/>
      <c r="E51" s="37" t="s">
        <v>96</v>
      </c>
      <c r="F51" s="78"/>
      <c r="G51" s="57"/>
    </row>
    <row r="52" spans="2:7" x14ac:dyDescent="0.25">
      <c r="B52" s="66" t="s">
        <v>41</v>
      </c>
      <c r="C52" s="85"/>
      <c r="D52" s="67"/>
      <c r="E52" s="38" t="s">
        <v>45</v>
      </c>
      <c r="F52" s="79"/>
      <c r="G52" s="57"/>
    </row>
    <row r="53" spans="2:7" ht="15.75" thickBot="1" x14ac:dyDescent="0.3">
      <c r="B53" s="35" t="s">
        <v>42</v>
      </c>
      <c r="C53" s="36"/>
      <c r="D53" s="36"/>
      <c r="E53" s="43" t="s">
        <v>45</v>
      </c>
      <c r="F53" s="82"/>
      <c r="G53" s="58"/>
    </row>
    <row r="54" spans="2:7" ht="15.75" thickBot="1" x14ac:dyDescent="0.3"/>
    <row r="55" spans="2:7" x14ac:dyDescent="0.25">
      <c r="B55" s="10" t="s">
        <v>39</v>
      </c>
      <c r="C55" s="11"/>
      <c r="D55" s="11"/>
      <c r="E55" s="11"/>
      <c r="F55" s="11"/>
      <c r="G55" s="1"/>
    </row>
    <row r="56" spans="2:7" x14ac:dyDescent="0.25">
      <c r="B56" s="4" t="s">
        <v>83</v>
      </c>
      <c r="D56" s="2"/>
      <c r="E56" s="2" t="s">
        <v>63</v>
      </c>
      <c r="F56" s="2"/>
      <c r="G56" s="3"/>
    </row>
    <row r="57" spans="2:7" x14ac:dyDescent="0.25">
      <c r="B57" s="4" t="s">
        <v>64</v>
      </c>
      <c r="D57" s="2"/>
      <c r="E57" s="2" t="s">
        <v>65</v>
      </c>
      <c r="F57" s="2"/>
      <c r="G57" s="3"/>
    </row>
    <row r="58" spans="2:7" x14ac:dyDescent="0.25">
      <c r="B58" s="4" t="s">
        <v>66</v>
      </c>
      <c r="D58" s="2"/>
      <c r="E58" s="2" t="s">
        <v>67</v>
      </c>
      <c r="F58" s="2"/>
      <c r="G58" s="3"/>
    </row>
    <row r="59" spans="2:7" x14ac:dyDescent="0.25">
      <c r="B59" s="4" t="s">
        <v>68</v>
      </c>
      <c r="D59" s="2"/>
      <c r="E59" s="2" t="s">
        <v>69</v>
      </c>
      <c r="F59" s="2"/>
      <c r="G59" s="3"/>
    </row>
    <row r="60" spans="2:7" x14ac:dyDescent="0.25">
      <c r="B60" s="4" t="s">
        <v>70</v>
      </c>
      <c r="D60" s="2"/>
      <c r="E60" s="2" t="s">
        <v>71</v>
      </c>
      <c r="F60" s="2"/>
      <c r="G60" s="3"/>
    </row>
    <row r="61" spans="2:7" x14ac:dyDescent="0.25">
      <c r="B61" s="4" t="s">
        <v>72</v>
      </c>
      <c r="D61" s="2"/>
      <c r="E61" s="2" t="s">
        <v>73</v>
      </c>
      <c r="F61" s="2"/>
      <c r="G61" s="3"/>
    </row>
    <row r="62" spans="2:7" x14ac:dyDescent="0.25">
      <c r="B62" s="4" t="s">
        <v>74</v>
      </c>
      <c r="D62" s="2"/>
      <c r="E62" s="2" t="s">
        <v>75</v>
      </c>
      <c r="F62" s="2"/>
      <c r="G62" s="3"/>
    </row>
    <row r="63" spans="2:7" x14ac:dyDescent="0.25">
      <c r="B63" s="4" t="s">
        <v>76</v>
      </c>
      <c r="D63" s="2"/>
      <c r="E63" s="2" t="s">
        <v>77</v>
      </c>
      <c r="F63" s="2"/>
      <c r="G63" s="3"/>
    </row>
    <row r="64" spans="2:7" x14ac:dyDescent="0.25">
      <c r="B64" s="4" t="s">
        <v>78</v>
      </c>
      <c r="D64" s="2"/>
      <c r="E64" s="2" t="s">
        <v>79</v>
      </c>
      <c r="F64" s="2"/>
      <c r="G64" s="3"/>
    </row>
    <row r="65" spans="2:7" x14ac:dyDescent="0.25">
      <c r="B65" s="4" t="s">
        <v>80</v>
      </c>
      <c r="D65" s="2"/>
      <c r="E65" s="2" t="s">
        <v>81</v>
      </c>
      <c r="F65" s="2"/>
      <c r="G65" s="3"/>
    </row>
    <row r="66" spans="2:7" x14ac:dyDescent="0.25">
      <c r="B66" s="4" t="s">
        <v>84</v>
      </c>
      <c r="D66" s="2"/>
      <c r="E66" s="2" t="s">
        <v>82</v>
      </c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x14ac:dyDescent="0.25">
      <c r="B68" s="4"/>
      <c r="C68" s="2"/>
      <c r="D68" s="2"/>
      <c r="E68" s="2"/>
      <c r="F68" s="2"/>
      <c r="G68" s="3"/>
    </row>
    <row r="69" spans="2:7" ht="15.75" thickBot="1" x14ac:dyDescent="0.3">
      <c r="B69" s="6"/>
      <c r="C69" s="7"/>
      <c r="D69" s="7"/>
      <c r="E69" s="7"/>
      <c r="F69" s="7"/>
      <c r="G69" s="8"/>
    </row>
    <row r="71" spans="2:7" x14ac:dyDescent="0.25">
      <c r="B71" t="s">
        <v>40</v>
      </c>
    </row>
  </sheetData>
  <mergeCells count="65">
    <mergeCell ref="B27:C27"/>
    <mergeCell ref="B28:C28"/>
    <mergeCell ref="B38:C38"/>
    <mergeCell ref="G16:G38"/>
    <mergeCell ref="B50:F50"/>
    <mergeCell ref="G50:G53"/>
    <mergeCell ref="B51:D51"/>
    <mergeCell ref="E51:F51"/>
    <mergeCell ref="B52:D52"/>
    <mergeCell ref="E52:F52"/>
    <mergeCell ref="B53:D53"/>
    <mergeCell ref="E53:F5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40:G48"/>
    <mergeCell ref="D6:F6"/>
    <mergeCell ref="D7:F7"/>
    <mergeCell ref="D8:F8"/>
    <mergeCell ref="D9:F9"/>
    <mergeCell ref="D10:F10"/>
    <mergeCell ref="B45:C45"/>
    <mergeCell ref="B46:C46"/>
    <mergeCell ref="B47:C47"/>
    <mergeCell ref="B48:C48"/>
    <mergeCell ref="B18:C18"/>
    <mergeCell ref="B19:C19"/>
    <mergeCell ref="B20:C20"/>
    <mergeCell ref="B21:C21"/>
    <mergeCell ref="B44:C44"/>
    <mergeCell ref="B14:C14"/>
    <mergeCell ref="B22:C22"/>
    <mergeCell ref="B40:F40"/>
    <mergeCell ref="B41:C41"/>
    <mergeCell ref="D14:F14"/>
    <mergeCell ref="B43:C43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30:C30"/>
    <mergeCell ref="B29:C29"/>
    <mergeCell ref="B26:C26"/>
    <mergeCell ref="B25:C25"/>
    <mergeCell ref="B17:C17"/>
    <mergeCell ref="D4:F4"/>
    <mergeCell ref="D5:F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2" xr:uid="{00000000-0002-0000-0000-00000E000000}">
      <formula1>"CONTROL EQUIPMENT,ENTIRE DISPLAY,N/A"</formula1>
    </dataValidation>
    <dataValidation type="list" errorStyle="warning" allowBlank="1" showInputMessage="1" showErrorMessage="1" sqref="C42" xr:uid="{00000000-0002-0000-0000-00000F000000}">
      <formula1>"ALPHA FXM SERIES,TRIPPLITE,'"</formula1>
    </dataValidation>
    <dataValidation type="list" allowBlank="1" showInputMessage="1" showErrorMessage="1" sqref="B42" xr:uid="{00000000-0002-0000-0000-000010000000}">
      <formula1>"UPS,'"</formula1>
    </dataValidation>
    <dataValidation type="list" allowBlank="1" showInputMessage="1" showErrorMessage="1" sqref="B43" xr:uid="{00000000-0002-0000-0000-000011000000}">
      <formula1>"MINI DC I/O 1,'"</formula1>
    </dataValidation>
    <dataValidation type="list" allowBlank="1" showInputMessage="1" showErrorMessage="1" sqref="B44:C44" xr:uid="{00000000-0002-0000-0000-000012000000}">
      <formula1>"MINI DC I/O 2,'"</formula1>
    </dataValidation>
    <dataValidation type="list" allowBlank="1" showInputMessage="1" showErrorMessage="1" sqref="B45:C45" xr:uid="{00000000-0002-0000-0000-000013000000}">
      <formula1>"MINI DC I/O 3,'"</formula1>
    </dataValidation>
    <dataValidation type="list" allowBlank="1" showInputMessage="1" showErrorMessage="1" sqref="B46:C46" xr:uid="{00000000-0002-0000-0000-000014000000}">
      <formula1>"MINI DC I/O 4,'"</formula1>
    </dataValidation>
    <dataValidation type="list" allowBlank="1" showInputMessage="1" showErrorMessage="1" sqref="B47:C47" xr:uid="{00000000-0002-0000-0000-000015000000}">
      <formula1>"MINI DC I/O 5,'"</formula1>
    </dataValidation>
    <dataValidation type="list" allowBlank="1" showInputMessage="1" showErrorMessage="1" sqref="B48:C48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31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errorStyle="warning" allowBlank="1" showInputMessage="1" showErrorMessage="1" sqref="F31" xr:uid="{00000000-0002-0000-0000-00001B000000}"/>
    <dataValidation type="list" allowBlank="1" showInputMessage="1" showErrorMessage="1" sqref="F26" xr:uid="{C4188D7A-4744-4E0F-A62B-E06E88221B11}">
      <formula1>"?, IN SIGN - YES, IN SIGN - NO"</formula1>
    </dataValidation>
    <dataValidation type="list" allowBlank="1" showInputMessage="1" showErrorMessage="1" sqref="F27:F28" xr:uid="{CF08DDBF-9C04-4289-8C4B-77F71643E14C}">
      <formula1>"', Isolation Boards in Sign - Yes, Isolation Boards in Sign - No"</formula1>
    </dataValidation>
    <dataValidation type="list" errorStyle="warning" allowBlank="1" showInputMessage="1" showErrorMessage="1" sqref="D27:D28" xr:uid="{734C0224-A422-41CF-8FCB-E0BE98DCFB02}">
      <formula1>"YES, NO"</formula1>
    </dataValidation>
    <dataValidation type="list" allowBlank="1" showInputMessage="1" showErrorMessage="1" sqref="F29" xr:uid="{A9BFC505-42AF-499C-8AAB-0742DB03802C}">
      <formula1>"', CONNECT TO MODULE - NO, CONNECT TO MODULE - YES"</formula1>
    </dataValidation>
    <dataValidation type="list" errorStyle="warning" allowBlank="1" showInputMessage="1" showErrorMessage="1" sqref="F30" xr:uid="{523CDF23-215A-476F-AA60-0E7E40D709DC}">
      <formula1>"'--,CAN - 30000,I/O"</formula1>
    </dataValidation>
    <dataValidation type="list" allowBlank="1" showInputMessage="1" showErrorMessage="1" sqref="D36" xr:uid="{033F1074-4EE0-47BC-A1FC-1E3A96033EF9}">
      <formula1>"?,YES,NO"</formula1>
    </dataValidation>
    <dataValidation type="list" errorStyle="warning" allowBlank="1" showInputMessage="1" showErrorMessage="1" sqref="D38:D39" xr:uid="{DF7C825F-732F-4F4C-BCB1-F6DEBAD2E309}">
      <formula1>"Gen IV (Default), PS Redundancy Board, Eltek Power on Ground"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C26484</OrderProject_x0020_ID>
    <Rev xmlns="2cc016c5-161d-4d6b-a532-6cf687f4a3ab">00</Rev>
    <DocNumber xmlns="2cc016c5-161d-4d6b-a532-6cf687f4a3ab">DD3898317</DocNumber>
    <_dlc_DocId xmlns="b479dd50-8d7e-4b78-9fb1-00cf65781f6b">75D2Y5VYC55K-1220653723-33269</_dlc_DocId>
    <_dlc_DocIdUrl xmlns="b479dd50-8d7e-4b78-9fb1-00cf65781f6b">
      <Url>https://daktronics.sharepoint.com/sites/docs-engineering/_layouts/15/DocIdRedir.aspx?ID=75D2Y5VYC55K-1220653723-33269</Url>
      <Description>75D2Y5VYC55K-1220653723-33269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1B5AF4-55A6-4EEC-876B-FFE6110CD9A3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DFA5C6-4FCD-4DC8-AA35-9B0851EC07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F318989-D6C3-4B5C-8BFD-2BC0A8A1BC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6626D9-29B6-43EA-956B-2F1CB7E0D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C26484 Texas DOT, Site Config, VF-2420-96X384-20-RGB GEN IV</dc:title>
  <dc:creator>Dan Muzzey</dc:creator>
  <dc:description/>
  <cp:lastModifiedBy>Will Tucker</cp:lastModifiedBy>
  <cp:lastPrinted>2018-05-17T23:16:29Z</cp:lastPrinted>
  <dcterms:created xsi:type="dcterms:W3CDTF">2017-03-27T20:46:42Z</dcterms:created>
  <dcterms:modified xsi:type="dcterms:W3CDTF">2022-07-15T14:00:05Z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e271b7ac-0df9-44e5-8f5d-11a794f7d58a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