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538 FL\"/>
    </mc:Choice>
  </mc:AlternateContent>
  <xr:revisionPtr revIDLastSave="0" documentId="13_ncr:1_{4E12A932-D655-4955-A127-C4622FC00FD6}" xr6:coauthVersionLast="36" xr6:coauthVersionMax="36" xr10:uidLastSave="{00000000-0000-0000-0000-000000000000}"/>
  <bookViews>
    <workbookView xWindow="2342" yWindow="0" windowWidth="20698" windowHeight="9053" xr2:uid="{00000000-000D-0000-FFFF-FFFF00000000}"/>
  </bookViews>
  <sheets>
    <sheet name="Sheet1" sheetId="1" r:id="rId1"/>
  </sheets>
  <calcPr calcId="1790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<sst xmlns="http://schemas.openxmlformats.org/spreadsheetml/2006/main" count="143" uniqueCount="84">
  <si>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</si>
  <si>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</si>
  <si>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</si>
  <si>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</si>
  <si>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</si>
  <si>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</si>
  <si>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</si>
  <si>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</si>
  <si>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</si>
  <si>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</si>
  <si>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</si>
  <si>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</si>
  <si>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</si>
  <si>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</si>
  <si>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</si>
  <si>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</si>
  <si>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</si>
  <si>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</si>
  <si>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</si>
  <si>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</si>
  <si>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</si>
  <si>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</si>
  <si>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</si>
  <si>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</si>
  <si>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</si>
  <si>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</si>
  <si>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</si>
  <si>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</si>
  <si>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</si>
  <si>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</si>
  <si>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</si>
  <si>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</si>
  <si>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</si>
  <si>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</si>
  <si>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</si>
  <si>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</si>
  <si>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</si>
  <si>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</si>
  <si>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</si>
  <si>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</si>
  <si>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</si>
  <si>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</si>
  <si>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</si>
  <si>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</si>
  <si>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</si>
  <si>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</si>
  <si>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</si>
  <si>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</si>
  <si>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</si>
  <si>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</si>
  <si>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</si>
  <si>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</si>
  <si>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</si>
  <si>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</si>
  <si>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</si>
  <si>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</si>
  <si>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</si>
  <si>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</si>
  <si>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C26538 Florida DOT, Site Config, VF-2020-96x352-20-RGB Gen IV</t>
  </si>
  <si>
    <t>FULL COLOR</t>
  </si>
  <si>
    <t>24X16</t>
  </si>
  <si>
    <t>BAYS</t>
  </si>
  <si>
    <t>UPS</t>
  </si>
  <si>
    <t>ALPHA FXM SERIES</t>
  </si>
  <si>
    <t>ENTIRE DISPLAY</t>
  </si>
  <si>
    <t>DD4016263</t>
  </si>
  <si>
    <t>DWG-3580628</t>
  </si>
  <si>
    <t>DWG-3616068</t>
  </si>
  <si>
    <t>Site Riser, One VF-2X20, VFC and One–Two UPS in Sign, ACP in TC</t>
  </si>
  <si>
    <t>DWG-4016140</t>
  </si>
  <si>
    <t>Schematic, Service/Control Panel, Two UPS Systems in Sign, 120 VAC</t>
  </si>
  <si>
    <t>DWG-4016437</t>
  </si>
  <si>
    <t>DWG-4017230</t>
  </si>
  <si>
    <t>Schematic, Signal, VF-2020, Generic by Bay, Airflow Sensors, VFC in Sign</t>
  </si>
  <si>
    <t>DWG-4018613</t>
  </si>
  <si>
    <t>Schematic, Dual UPS, Battery Interconnect, One String in Sign</t>
  </si>
  <si>
    <t>DWG-4021346</t>
  </si>
  <si>
    <t xml:space="preserve">C26538 Florida DOT D5 336S Southern Manufacturing Traffic Cabinet </t>
  </si>
  <si>
    <t>DD3899959</t>
  </si>
  <si>
    <t>Shop Drawing, VF-20**-96x352-20-*</t>
  </si>
  <si>
    <t>Schematic, VF-20X0, 120 VAC</t>
  </si>
  <si>
    <t>Schematic, Power Connection, Controller in Sign</t>
  </si>
  <si>
    <t>DWG-3671598</t>
  </si>
  <si>
    <t>Rear Electrical, VF-2020-96x352-20-RGB, Airflow Sensors, Display UPS, VFC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</si>
</sst>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.05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.65" thickBot="1" x14ac:dyDescent="0.35">
      <c r="B1" t="s">
        <v>65</v>
      </c>
      <c r="D1" s="62" t="s">
        <v>58</v>
      </c>
      <c r="E1" s="62"/>
      <c r="F1" s="62"/>
      <c r="G1" t="s">
        <v>57</v>
      </c>
    </row>
    <row r="2" spans="2:7" x14ac:dyDescent="0.3">
      <c r="B2" s="38" t="s">
        <v>0</v>
      </c>
      <c r="C2" s="39"/>
      <c r="D2" s="39"/>
      <c r="E2" s="39"/>
      <c r="F2" s="40"/>
      <c r="G2" s="46" t="s">
        <v>48</v>
      </c>
    </row>
    <row r="3" spans="2:7" ht="15.65" thickBot="1" x14ac:dyDescent="0.35">
      <c r="B3" s="36" t="s">
        <v>1</v>
      </c>
      <c r="C3" s="37"/>
      <c r="D3" s="44" t="s">
        <v>2</v>
      </c>
      <c r="E3" s="37"/>
      <c r="F3" s="45"/>
      <c r="G3" s="47"/>
    </row>
    <row r="4" spans="2:7" x14ac:dyDescent="0.3">
      <c r="B4" s="24" t="s">
        <v>3</v>
      </c>
      <c r="C4" s="23"/>
      <c r="D4" s="42" t="s">
        <v>51</v>
      </c>
      <c r="E4" s="42"/>
      <c r="F4" s="42"/>
      <c r="G4" s="48">
        <v>1</v>
      </c>
    </row>
    <row r="5" spans="2:7" x14ac:dyDescent="0.3">
      <c r="B5" s="24" t="s">
        <v>4</v>
      </c>
      <c r="C5" s="23"/>
      <c r="D5" s="42" t="s">
        <v>53</v>
      </c>
      <c r="E5" s="42"/>
      <c r="F5" s="42"/>
      <c r="G5" s="49"/>
    </row>
    <row r="6" spans="2:7" x14ac:dyDescent="0.3">
      <c r="B6" s="77" t="s">
        <v>5</v>
      </c>
      <c r="C6" s="23" t="s">
        <v>6</v>
      </c>
      <c r="D6" s="42" t="s">
        <v>59</v>
      </c>
      <c r="E6" s="42"/>
      <c r="F6" s="42"/>
      <c r="G6" s="49"/>
    </row>
    <row r="7" spans="2:7" x14ac:dyDescent="0.3">
      <c r="B7" s="77"/>
      <c r="C7" s="23" t="s">
        <v>7</v>
      </c>
      <c r="D7" s="42" t="s">
        <v>50</v>
      </c>
      <c r="E7" s="42"/>
      <c r="F7" s="42"/>
      <c r="G7" s="49"/>
    </row>
    <row r="8" spans="2:7" x14ac:dyDescent="0.3">
      <c r="B8" s="77"/>
      <c r="C8" s="23" t="s">
        <v>8</v>
      </c>
      <c r="D8" s="42" t="s">
        <v>60</v>
      </c>
      <c r="E8" s="42"/>
      <c r="F8" s="42"/>
      <c r="G8" s="49"/>
    </row>
    <row r="9" spans="2:7" x14ac:dyDescent="0.3">
      <c r="B9" s="77"/>
      <c r="C9" s="23" t="s">
        <v>9</v>
      </c>
      <c r="D9" s="43">
        <v>20</v>
      </c>
      <c r="E9" s="43"/>
      <c r="F9" s="43"/>
      <c r="G9" s="49"/>
    </row>
    <row r="10" spans="2:7" x14ac:dyDescent="0.3">
      <c r="B10" s="41" t="s">
        <v>10</v>
      </c>
      <c r="C10" s="42"/>
      <c r="D10" s="43">
        <v>96</v>
      </c>
      <c r="E10" s="43"/>
      <c r="F10" s="43"/>
      <c r="G10" s="49"/>
    </row>
    <row r="11" spans="2:7" x14ac:dyDescent="0.3">
      <c r="B11" s="41" t="s">
        <v>11</v>
      </c>
      <c r="C11" s="42"/>
      <c r="D11" s="43">
        <v>352</v>
      </c>
      <c r="E11" s="43"/>
      <c r="F11" s="43"/>
      <c r="G11" s="49"/>
    </row>
    <row r="12" spans="2:7" x14ac:dyDescent="0.3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3">
      <c r="B13" s="41" t="s">
        <v>13</v>
      </c>
      <c r="C13" s="42"/>
      <c r="D13" s="43">
        <v>1</v>
      </c>
      <c r="E13" s="43"/>
      <c r="F13" s="43"/>
      <c r="G13" s="49"/>
    </row>
    <row r="14" spans="2:7" ht="15.65" thickBot="1" x14ac:dyDescent="0.35">
      <c r="B14" s="55" t="s">
        <v>54</v>
      </c>
      <c r="C14" s="56"/>
      <c r="D14" s="74" t="s">
        <v>61</v>
      </c>
      <c r="E14" s="74"/>
      <c r="F14" s="74"/>
      <c r="G14" s="50"/>
    </row>
    <row r="15" spans="2:7" ht="15.65" thickBot="1" x14ac:dyDescent="0.35"/>
    <row r="16" spans="2:7" x14ac:dyDescent="0.3">
      <c r="B16" s="38" t="s">
        <v>16</v>
      </c>
      <c r="C16" s="39"/>
      <c r="D16" s="39"/>
      <c r="E16" s="39"/>
      <c r="F16" s="40"/>
      <c r="G16" s="59">
        <v>1</v>
      </c>
    </row>
    <row r="17" spans="2:7" x14ac:dyDescent="0.3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3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3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3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3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3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60"/>
    </row>
    <row r="23" spans="2:7" x14ac:dyDescent="0.3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60"/>
    </row>
    <row r="24" spans="2:7" x14ac:dyDescent="0.3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3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60"/>
    </row>
    <row r="26" spans="2:7" x14ac:dyDescent="0.3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60"/>
    </row>
    <row r="27" spans="2:7" x14ac:dyDescent="0.3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60"/>
    </row>
    <row r="28" spans="2:7" x14ac:dyDescent="0.3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60"/>
    </row>
    <row r="29" spans="2:7" x14ac:dyDescent="0.3">
      <c r="B29" s="28" t="s">
        <v>30</v>
      </c>
      <c r="C29" s="27"/>
      <c r="D29" s="29">
        <v>4</v>
      </c>
      <c r="E29" s="18" t="s">
        <v>39</v>
      </c>
      <c r="F29" s="25" t="s">
        <v>39</v>
      </c>
      <c r="G29" s="60"/>
    </row>
    <row r="30" spans="2:7" x14ac:dyDescent="0.3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60"/>
    </row>
    <row r="31" spans="2:7" x14ac:dyDescent="0.3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60"/>
    </row>
    <row r="32" spans="2:7" x14ac:dyDescent="0.3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60"/>
    </row>
    <row r="33" spans="2:7" x14ac:dyDescent="0.3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60"/>
    </row>
    <row r="34" spans="2:7" x14ac:dyDescent="0.3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60"/>
    </row>
    <row r="35" spans="2:7" ht="15.65" thickBot="1" x14ac:dyDescent="0.35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61"/>
    </row>
    <row r="36" spans="2:7" x14ac:dyDescent="0.3">
      <c r="B36" s="38" t="s">
        <v>49</v>
      </c>
      <c r="C36" s="39"/>
      <c r="D36" s="39"/>
      <c r="E36" s="39"/>
      <c r="F36" s="40"/>
      <c r="G36" s="48">
        <v>1</v>
      </c>
    </row>
    <row r="37" spans="2:7" x14ac:dyDescent="0.3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3">
      <c r="B38" s="21" t="s">
        <v>62</v>
      </c>
      <c r="C38" s="20" t="s">
        <v>63</v>
      </c>
      <c r="D38" s="18" t="s">
        <v>64</v>
      </c>
      <c r="E38" s="18" t="s">
        <v>39</v>
      </c>
      <c r="F38" s="19" t="str">
        <f>IF(B38="UPS","AUXILARY","N/A")</f>
        <v>AUXILARY</v>
      </c>
      <c r="G38" s="49"/>
    </row>
    <row r="39" spans="2:7" x14ac:dyDescent="0.3">
      <c r="B39" s="51"/>
      <c r="C39" s="52"/>
      <c r="D39" s="18" t="s">
        <v>39</v>
      </c>
      <c r="E39" s="18" t="s">
        <v>39</v>
      </c>
      <c r="F39" s="19" t="str">
        <f>IF(B39="MINI DC I/O 1","ON DISPLAY INTERFACE","N/A")</f>
        <v>N/A</v>
      </c>
      <c r="G39" s="49"/>
    </row>
    <row r="40" spans="2:7" x14ac:dyDescent="0.3">
      <c r="B40" s="51"/>
      <c r="C40" s="52"/>
      <c r="D40" s="18" t="s">
        <v>39</v>
      </c>
      <c r="E40" s="18" t="s">
        <v>39</v>
      </c>
      <c r="F40" s="19" t="str">
        <f>IF(B40="MINI DC I/O 2","ON DISPLAY INTERFACE","N/A")</f>
        <v>N/A</v>
      </c>
      <c r="G40" s="49"/>
    </row>
    <row r="41" spans="2:7" x14ac:dyDescent="0.3">
      <c r="B41" s="51"/>
      <c r="C41" s="52"/>
      <c r="D41" s="18" t="s">
        <v>39</v>
      </c>
      <c r="E41" s="18" t="s">
        <v>39</v>
      </c>
      <c r="F41" s="19" t="str">
        <f>IF(B41="MINI DC I/O 3","ON DISPLAY INTERFACE","N/A")</f>
        <v>N/A</v>
      </c>
      <c r="G41" s="49"/>
    </row>
    <row r="42" spans="2:7" x14ac:dyDescent="0.3">
      <c r="B42" s="51" t="s">
        <v>52</v>
      </c>
      <c r="C42" s="52"/>
      <c r="D42" s="18" t="s">
        <v>39</v>
      </c>
      <c r="E42" s="18" t="s">
        <v>39</v>
      </c>
      <c r="F42" s="19" t="str">
        <f>IF(B42="MINI DC I/O 4","ON DISPLAY INTERFACE","N/A")</f>
        <v>N/A</v>
      </c>
      <c r="G42" s="49"/>
    </row>
    <row r="43" spans="2:7" ht="15.65" thickBot="1" x14ac:dyDescent="0.35">
      <c r="B43" s="53" t="s">
        <v>52</v>
      </c>
      <c r="C43" s="54"/>
      <c r="D43" s="14" t="s">
        <v>39</v>
      </c>
      <c r="E43" s="14" t="s">
        <v>39</v>
      </c>
      <c r="F43" s="22" t="str">
        <f>IF(B43="MINI DC I/O 6","ON DISPLAY INTERFACE","N/A")</f>
        <v>N/A</v>
      </c>
      <c r="G43" s="50"/>
    </row>
    <row r="44" spans="2:7" ht="15.65" thickBot="1" x14ac:dyDescent="0.35">
      <c r="B44" s="2"/>
      <c r="C44" s="13"/>
      <c r="D44" s="13"/>
      <c r="E44" s="12"/>
      <c r="F44" s="5"/>
      <c r="G44" s="9"/>
    </row>
    <row r="45" spans="2:7" x14ac:dyDescent="0.3">
      <c r="B45" s="66" t="s">
        <v>46</v>
      </c>
      <c r="C45" s="67"/>
      <c r="D45" s="67"/>
      <c r="E45" s="67"/>
      <c r="F45" s="67"/>
      <c r="G45" s="33"/>
    </row>
    <row r="46" spans="2:7" x14ac:dyDescent="0.3">
      <c r="B46" s="71" t="s">
        <v>42</v>
      </c>
      <c r="C46" s="72"/>
      <c r="D46" s="73"/>
      <c r="E46" s="68" t="s">
        <v>47</v>
      </c>
      <c r="F46" s="52"/>
      <c r="G46" s="34"/>
    </row>
    <row r="47" spans="2:7" x14ac:dyDescent="0.3">
      <c r="B47" s="75" t="s">
        <v>43</v>
      </c>
      <c r="C47" s="76"/>
      <c r="D47" s="76"/>
      <c r="E47" s="43" t="s">
        <v>47</v>
      </c>
      <c r="F47" s="43"/>
      <c r="G47" s="34"/>
    </row>
    <row r="48" spans="2:7" x14ac:dyDescent="0.3">
      <c r="B48" s="75" t="s">
        <v>44</v>
      </c>
      <c r="C48" s="76"/>
      <c r="D48" s="76"/>
      <c r="E48" s="43" t="s">
        <v>47</v>
      </c>
      <c r="F48" s="43"/>
      <c r="G48" s="34"/>
    </row>
    <row r="49" spans="2:7" ht="15.65" thickBot="1" x14ac:dyDescent="0.35">
      <c r="B49" s="63" t="s">
        <v>45</v>
      </c>
      <c r="C49" s="64"/>
      <c r="D49" s="65"/>
      <c r="E49" s="69" t="s">
        <v>47</v>
      </c>
      <c r="F49" s="70"/>
      <c r="G49" s="35"/>
    </row>
    <row r="50" spans="2:7" x14ac:dyDescent="0.3">
      <c r="B50" s="2"/>
      <c r="C50" s="13"/>
      <c r="D50" s="13"/>
      <c r="E50" s="12"/>
      <c r="F50" s="5"/>
      <c r="G50" s="9"/>
    </row>
    <row r="51" spans="2:7" ht="15.65" thickBot="1" x14ac:dyDescent="0.35"/>
    <row r="52" spans="2:7" x14ac:dyDescent="0.3">
      <c r="B52" s="10" t="s">
        <v>40</v>
      </c>
      <c r="C52" s="11"/>
      <c r="D52" s="11"/>
      <c r="E52" s="11"/>
      <c r="F52" s="11"/>
      <c r="G52" s="1"/>
    </row>
    <row r="53" spans="2:7" x14ac:dyDescent="0.3">
      <c r="B53" s="4" t="s">
        <v>79</v>
      </c>
      <c r="D53" s="2"/>
      <c r="E53" s="2" t="s">
        <v>66</v>
      </c>
      <c r="F53" s="2"/>
      <c r="G53" s="3"/>
    </row>
    <row r="54" spans="2:7" x14ac:dyDescent="0.3">
      <c r="B54" s="4" t="s">
        <v>80</v>
      </c>
      <c r="D54" s="2"/>
      <c r="E54" s="2" t="s">
        <v>67</v>
      </c>
      <c r="F54" s="2"/>
      <c r="G54" s="3"/>
    </row>
    <row r="55" spans="2:7" x14ac:dyDescent="0.3">
      <c r="B55" s="4" t="s">
        <v>81</v>
      </c>
      <c r="E55" t="s">
        <v>82</v>
      </c>
      <c r="F55" s="2"/>
      <c r="G55" s="3"/>
    </row>
    <row r="56" spans="2:7" x14ac:dyDescent="0.3">
      <c r="B56" s="4" t="s">
        <v>68</v>
      </c>
      <c r="D56" s="2"/>
      <c r="E56" s="2" t="s">
        <v>69</v>
      </c>
      <c r="F56" s="2"/>
      <c r="G56" s="3"/>
    </row>
    <row r="57" spans="2:7" x14ac:dyDescent="0.3">
      <c r="B57" s="4" t="s">
        <v>70</v>
      </c>
      <c r="D57" s="2"/>
      <c r="E57" s="2" t="s">
        <v>71</v>
      </c>
      <c r="F57" s="2"/>
      <c r="G57" s="3"/>
    </row>
    <row r="58" spans="2:7" x14ac:dyDescent="0.3">
      <c r="B58" s="4" t="s">
        <v>83</v>
      </c>
      <c r="D58" s="2"/>
      <c r="E58" s="2" t="s">
        <v>72</v>
      </c>
      <c r="F58" s="2"/>
      <c r="G58" s="3"/>
    </row>
    <row r="59" spans="2:7" x14ac:dyDescent="0.3">
      <c r="B59" s="4" t="s">
        <v>73</v>
      </c>
      <c r="D59" s="2"/>
      <c r="E59" s="2" t="s">
        <v>74</v>
      </c>
      <c r="F59" s="2"/>
      <c r="G59" s="3"/>
    </row>
    <row r="60" spans="2:7" x14ac:dyDescent="0.3">
      <c r="B60" s="4" t="s">
        <v>75</v>
      </c>
      <c r="D60" s="2"/>
      <c r="E60" s="2" t="s">
        <v>76</v>
      </c>
      <c r="F60" s="2"/>
      <c r="G60" s="3"/>
    </row>
    <row r="61" spans="2:7" x14ac:dyDescent="0.3">
      <c r="B61" s="4" t="s">
        <v>77</v>
      </c>
      <c r="D61" s="2"/>
      <c r="E61" s="2" t="s">
        <v>78</v>
      </c>
      <c r="F61" s="2"/>
      <c r="G61" s="3"/>
    </row>
    <row r="62" spans="2:7" ht="15.65" thickBot="1" x14ac:dyDescent="0.35">
      <c r="B62" s="6"/>
      <c r="C62" s="7"/>
      <c r="D62" s="7"/>
      <c r="E62" s="7"/>
      <c r="F62" s="7"/>
      <c r="G62" s="8"/>
    </row>
    <row r="64" spans="2:7" x14ac:dyDescent="0.3">
      <c r="B64" t="s">
        <v>41</v>
      </c>
    </row>
  </sheetData>
  <mergeCells count="44">
    <mergeCell ref="D1:F1"/>
    <mergeCell ref="B49:D49"/>
    <mergeCell ref="B45:F45"/>
    <mergeCell ref="E46:F46"/>
    <mergeCell ref="E47:F47"/>
    <mergeCell ref="E48:F48"/>
    <mergeCell ref="E49:F49"/>
    <mergeCell ref="B46:D46"/>
    <mergeCell ref="D14:F14"/>
    <mergeCell ref="B39:C39"/>
    <mergeCell ref="B40:C40"/>
    <mergeCell ref="B47:D47"/>
    <mergeCell ref="B48:D48"/>
    <mergeCell ref="B6:B9"/>
    <mergeCell ref="B17:C17"/>
    <mergeCell ref="B41:C41"/>
    <mergeCell ref="G16:G35"/>
    <mergeCell ref="G36:G43"/>
    <mergeCell ref="D4:F4"/>
    <mergeCell ref="D5:F5"/>
    <mergeCell ref="D6:F6"/>
    <mergeCell ref="D7:F7"/>
    <mergeCell ref="D8:F8"/>
    <mergeCell ref="B42:C42"/>
    <mergeCell ref="B43:C43"/>
    <mergeCell ref="B14:C14"/>
    <mergeCell ref="B36:F36"/>
    <mergeCell ref="B37:C37"/>
    <mergeCell ref="G45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VF-2020-96x352-20-RGB Gen IV</Model_x0020_Number>
    <OrderProject_x0020_ID xmlns="60f23eb2-5cd4-4b04-9c2e-17a4528dea34">C26538</OrderProject_x0020_ID>
    <Rev xmlns="63c2c479-d606-4150-9495-4e4a0a1fffcf">00</Rev>
    <PartNum xmlns="63c2c479-d606-4150-9495-4e4a0a1fffcf" xsi:nil="true"/>
    <DocNumber xmlns="63c2c479-d606-4150-9495-4e4a0a1fffcf">DD4016263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73AADC-A547-4B21-B40A-2EFB2D0D4B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241EA3-5613-40BE-B195-BEC9641EA9C7}">
  <ds:schemaRefs>
    <ds:schemaRef ds:uri="http://purl.org/dc/terms/"/>
    <ds:schemaRef ds:uri="http://schemas.microsoft.com/office/2006/documentManagement/types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3c2c479-d606-4150-9495-4e4a0a1fff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DB4AFF-8344-426E-B149-FF6BAC983A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C26538 Florida DOT, Site Config, VF-2020-96x352-20-RGB Gen IV</dc:title>
  <dc:creator>Dan Muzzey</dc:creator>
  <cp:lastModifiedBy>Sarah Sutton</cp:lastModifiedBy>
  <cp:lastPrinted>2018-10-05T13:52:38Z</cp:lastPrinted>
  <dcterms:created xsi:type="dcterms:W3CDTF">2017-03-27T20:46:42Z</dcterms:created>
  <dcterms:modified xsi:type="dcterms:W3CDTF">2018-10-26T19:25:38Z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