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007\"/>
    </mc:Choice>
  </mc:AlternateContent>
  <xr:revisionPtr revIDLastSave="0" documentId="14_{2944B04A-4237-4E06-9ED4-C5313393F20B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<sst xmlns="http://schemas.openxmlformats.org/spreadsheetml/2006/main" count="141" uniqueCount="78">
  <si>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</si>
  <si>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</si>
  <si>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</si>
  <si>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</si>
  <si>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</si>
  <si>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</si>
  <si>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</si>
  <si>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</si>
  <si>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</si>
  <si>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</si>
  <si>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</si>
  <si>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</si>
  <si>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</si>
  <si>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</si>
  <si>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</si>
  <si>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</si>
  <si>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</si>
  <si>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</si>
  <si>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</si>
  <si>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</si>
  <si>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</si>
  <si>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</si>
  <si>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</si>
  <si>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</si>
  <si>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</si>
  <si>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</si>
  <si>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</si>
  <si>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</si>
  <si>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</si>
  <si>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</si>
  <si>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</si>
  <si>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</si>
  <si>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</si>
  <si>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</si>
  <si>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</si>
  <si>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</si>
  <si>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</si>
  <si>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</si>
  <si>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</si>
  <si>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</si>
  <si>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</si>
  <si>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</si>
  <si>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</si>
  <si>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</si>
  <si>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</si>
  <si>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</si>
  <si>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</si>
  <si>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</si>
  <si>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</si>
  <si>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</si>
  <si>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</si>
  <si>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</si>
  <si>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</si>
  <si>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</si>
  <si>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</si>
  <si>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</si>
  <si>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</si>
  <si>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</si>
  <si>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DD4041083</t>
  </si>
  <si>
    <t>C27007 Illinois DOT, VF-2020-96x400-20-RGB GEN IV</t>
  </si>
  <si>
    <t>FULL COLOR</t>
  </si>
  <si>
    <t>24X16</t>
  </si>
  <si>
    <t>BAYS</t>
  </si>
  <si>
    <t>UPS</t>
  </si>
  <si>
    <t>TRIPPLITE</t>
  </si>
  <si>
    <t>CONTROL EQUIPMENT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</si>
  <si>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</si>
  <si>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</si>
  <si>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</si>
  <si>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</si>
  <si>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</si>
  <si>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</si>
  <si>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Vanguard® Field Controller in Traffic Cabinet</t>
  </si>
  <si>
    <t>DWG-3686201</t>
  </si>
  <si>
    <t>Rear Electrical, VF-2020-96x400-20-RGB, 2 Door, Auxiliary Control Panel, LFS</t>
  </si>
  <si>
    <t>DWG-4044092</t>
  </si>
  <si>
    <t>Schematic, VF-20X0, 120 VAC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</si>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</sst>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6" workbookViewId="0">
      <selection activeCell="B56" sqref="B56:D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9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5" t="s">
        <v>59</v>
      </c>
      <c r="E1" s="65"/>
      <c r="F1" s="65"/>
      <c r="G1" t="s">
        <v>57</v>
      </c>
    </row>
    <row r="2" spans="2:7" x14ac:dyDescent="0.25">
      <c r="B2" s="41" t="s">
        <v>0</v>
      </c>
      <c r="C2" s="42"/>
      <c r="D2" s="42"/>
      <c r="E2" s="42"/>
      <c r="F2" s="43"/>
      <c r="G2" s="49" t="s">
        <v>48</v>
      </c>
    </row>
    <row r="3" spans="2:7" ht="15.75" thickBot="1" x14ac:dyDescent="0.3">
      <c r="B3" s="39" t="s">
        <v>1</v>
      </c>
      <c r="C3" s="40"/>
      <c r="D3" s="47" t="s">
        <v>2</v>
      </c>
      <c r="E3" s="40"/>
      <c r="F3" s="48"/>
      <c r="G3" s="50"/>
    </row>
    <row r="4" spans="2:7" x14ac:dyDescent="0.25">
      <c r="B4" s="23" t="s">
        <v>3</v>
      </c>
      <c r="C4" s="22"/>
      <c r="D4" s="45" t="s">
        <v>51</v>
      </c>
      <c r="E4" s="45"/>
      <c r="F4" s="45"/>
      <c r="G4" s="51">
        <v>1</v>
      </c>
    </row>
    <row r="5" spans="2:7" x14ac:dyDescent="0.25">
      <c r="B5" s="23" t="s">
        <v>4</v>
      </c>
      <c r="C5" s="22"/>
      <c r="D5" s="45" t="s">
        <v>53</v>
      </c>
      <c r="E5" s="45"/>
      <c r="F5" s="45"/>
      <c r="G5" s="52"/>
    </row>
    <row r="6" spans="2:7" x14ac:dyDescent="0.25">
      <c r="B6" s="80" t="s">
        <v>5</v>
      </c>
      <c r="C6" s="22" t="s">
        <v>6</v>
      </c>
      <c r="D6" s="45" t="s">
        <v>60</v>
      </c>
      <c r="E6" s="45"/>
      <c r="F6" s="45"/>
      <c r="G6" s="52"/>
    </row>
    <row r="7" spans="2:7" x14ac:dyDescent="0.25">
      <c r="B7" s="80"/>
      <c r="C7" s="22" t="s">
        <v>7</v>
      </c>
      <c r="D7" s="45" t="s">
        <v>50</v>
      </c>
      <c r="E7" s="45"/>
      <c r="F7" s="45"/>
      <c r="G7" s="52"/>
    </row>
    <row r="8" spans="2:7" x14ac:dyDescent="0.25">
      <c r="B8" s="80"/>
      <c r="C8" s="22" t="s">
        <v>8</v>
      </c>
      <c r="D8" s="45" t="s">
        <v>61</v>
      </c>
      <c r="E8" s="45"/>
      <c r="F8" s="45"/>
      <c r="G8" s="52"/>
    </row>
    <row r="9" spans="2:7" x14ac:dyDescent="0.25">
      <c r="B9" s="80"/>
      <c r="C9" s="22" t="s">
        <v>9</v>
      </c>
      <c r="D9" s="46">
        <v>20</v>
      </c>
      <c r="E9" s="46"/>
      <c r="F9" s="46"/>
      <c r="G9" s="52"/>
    </row>
    <row r="10" spans="2:7" x14ac:dyDescent="0.25">
      <c r="B10" s="44" t="s">
        <v>10</v>
      </c>
      <c r="C10" s="45"/>
      <c r="D10" s="46">
        <v>96</v>
      </c>
      <c r="E10" s="46"/>
      <c r="F10" s="46"/>
      <c r="G10" s="52"/>
    </row>
    <row r="11" spans="2:7" x14ac:dyDescent="0.25">
      <c r="B11" s="44" t="s">
        <v>11</v>
      </c>
      <c r="C11" s="45"/>
      <c r="D11" s="46">
        <v>400</v>
      </c>
      <c r="E11" s="46"/>
      <c r="F11" s="46"/>
      <c r="G11" s="52"/>
    </row>
    <row r="12" spans="2:7" x14ac:dyDescent="0.25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25">
      <c r="B13" s="44" t="s">
        <v>13</v>
      </c>
      <c r="C13" s="45"/>
      <c r="D13" s="46">
        <v>1</v>
      </c>
      <c r="E13" s="46"/>
      <c r="F13" s="46"/>
      <c r="G13" s="52"/>
    </row>
    <row r="14" spans="2:7" ht="15.75" thickBot="1" x14ac:dyDescent="0.3">
      <c r="B14" s="58" t="s">
        <v>54</v>
      </c>
      <c r="C14" s="59"/>
      <c r="D14" s="77" t="s">
        <v>62</v>
      </c>
      <c r="E14" s="77"/>
      <c r="F14" s="77"/>
      <c r="G14" s="5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62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3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25">
      <c r="B30" s="27" t="s">
        <v>31</v>
      </c>
      <c r="C30" s="26"/>
      <c r="D30" s="25" t="s">
        <v>38</v>
      </c>
      <c r="E30" s="17" t="s">
        <v>39</v>
      </c>
      <c r="F30" s="24" t="s">
        <v>39</v>
      </c>
      <c r="G30" s="63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3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41" t="s">
        <v>49</v>
      </c>
      <c r="C36" s="42"/>
      <c r="D36" s="42"/>
      <c r="E36" s="42"/>
      <c r="F36" s="43"/>
      <c r="G36" s="51">
        <v>1</v>
      </c>
    </row>
    <row r="37" spans="2:7" x14ac:dyDescent="0.25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2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39</v>
      </c>
      <c r="F38" s="18" t="str">
        <f>IF(B38="UPS","AUXILARY","N/A")</f>
        <v>AUXILARY</v>
      </c>
      <c r="G38" s="52"/>
    </row>
    <row r="39" spans="2:7" x14ac:dyDescent="0.25">
      <c r="B39" s="54"/>
      <c r="C39" s="55"/>
      <c r="D39" s="17" t="s">
        <v>39</v>
      </c>
      <c r="E39" s="17" t="s">
        <v>39</v>
      </c>
      <c r="F39" s="18" t="str">
        <f>IF(B39="MINI DC I/O 1","ON DISPLAY INTERFACE","N/A")</f>
        <v>N/A</v>
      </c>
      <c r="G39" s="52"/>
    </row>
    <row r="40" spans="2:7" x14ac:dyDescent="0.25">
      <c r="B40" s="54"/>
      <c r="C40" s="55"/>
      <c r="D40" s="17" t="s">
        <v>39</v>
      </c>
      <c r="E40" s="17" t="s">
        <v>39</v>
      </c>
      <c r="F40" s="18" t="str">
        <f>IF(B40="MINI DC I/O 2","ON DISPLAY INTERFACE","N/A")</f>
        <v>N/A</v>
      </c>
      <c r="G40" s="52"/>
    </row>
    <row r="41" spans="2:7" x14ac:dyDescent="0.25">
      <c r="B41" s="54"/>
      <c r="C41" s="55"/>
      <c r="D41" s="17" t="s">
        <v>39</v>
      </c>
      <c r="E41" s="17" t="s">
        <v>39</v>
      </c>
      <c r="F41" s="18" t="str">
        <f>IF(B41="MINI DC I/O 3","ON DISPLAY INTERFACE","N/A")</f>
        <v>N/A</v>
      </c>
      <c r="G41" s="52"/>
    </row>
    <row r="42" spans="2:7" x14ac:dyDescent="0.25">
      <c r="B42" s="54" t="s">
        <v>52</v>
      </c>
      <c r="C42" s="55"/>
      <c r="D42" s="17" t="s">
        <v>39</v>
      </c>
      <c r="E42" s="17" t="s">
        <v>39</v>
      </c>
      <c r="F42" s="18" t="str">
        <f>IF(B42="MINI DC I/O 4","ON DISPLAY INTERFACE","N/A")</f>
        <v>N/A</v>
      </c>
      <c r="G42" s="52"/>
    </row>
    <row r="43" spans="2:7" x14ac:dyDescent="0.25">
      <c r="B43" s="54" t="s">
        <v>52</v>
      </c>
      <c r="C43" s="55"/>
      <c r="D43" s="17" t="s">
        <v>39</v>
      </c>
      <c r="E43" s="17" t="s">
        <v>39</v>
      </c>
      <c r="F43" s="18" t="str">
        <f>IF(B43="MINI DC I/O 5","ON DISPLAY INTERFACE","N/A")</f>
        <v>N/A</v>
      </c>
      <c r="G43" s="52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1" t="str">
        <f>IF(B44="MINI DC I/O 6","ON DISPLAY INTERFACE","N/A")</f>
        <v>N/A</v>
      </c>
      <c r="G44" s="5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9" t="s">
        <v>46</v>
      </c>
      <c r="C46" s="70"/>
      <c r="D46" s="70"/>
      <c r="E46" s="70"/>
      <c r="F46" s="70"/>
      <c r="G46" s="36"/>
    </row>
    <row r="47" spans="2:7" x14ac:dyDescent="0.25">
      <c r="B47" s="74" t="s">
        <v>42</v>
      </c>
      <c r="C47" s="75"/>
      <c r="D47" s="76"/>
      <c r="E47" s="71" t="s">
        <v>47</v>
      </c>
      <c r="F47" s="55"/>
      <c r="G47" s="37"/>
    </row>
    <row r="48" spans="2:7" x14ac:dyDescent="0.25">
      <c r="B48" s="78" t="s">
        <v>43</v>
      </c>
      <c r="C48" s="79"/>
      <c r="D48" s="79"/>
      <c r="E48" s="46" t="s">
        <v>47</v>
      </c>
      <c r="F48" s="46"/>
      <c r="G48" s="37"/>
    </row>
    <row r="49" spans="2:7" x14ac:dyDescent="0.25">
      <c r="B49" s="78" t="s">
        <v>44</v>
      </c>
      <c r="C49" s="79"/>
      <c r="D49" s="79"/>
      <c r="E49" s="46" t="s">
        <v>47</v>
      </c>
      <c r="F49" s="46"/>
      <c r="G49" s="37"/>
    </row>
    <row r="50" spans="2:7" ht="15.75" thickBot="1" x14ac:dyDescent="0.3">
      <c r="B50" s="66" t="s">
        <v>45</v>
      </c>
      <c r="C50" s="67"/>
      <c r="D50" s="68"/>
      <c r="E50" s="72" t="s">
        <v>47</v>
      </c>
      <c r="F50" s="73"/>
      <c r="G50" s="38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4" t="s">
        <v>66</v>
      </c>
      <c r="C55" s="35"/>
      <c r="D55" s="35"/>
      <c r="E55" s="2" t="s">
        <v>67</v>
      </c>
      <c r="F55" s="2"/>
      <c r="G55" s="3"/>
    </row>
    <row r="56" spans="2:7" x14ac:dyDescent="0.25">
      <c r="B56" s="34" t="s">
        <v>68</v>
      </c>
      <c r="C56" s="35"/>
      <c r="D56" s="35"/>
      <c r="E56" s="2" t="s">
        <v>69</v>
      </c>
      <c r="F56" s="2"/>
      <c r="G56" s="3"/>
    </row>
    <row r="57" spans="2:7" x14ac:dyDescent="0.25">
      <c r="B57" s="34" t="s">
        <v>76</v>
      </c>
      <c r="C57" s="35"/>
      <c r="D57" s="35"/>
      <c r="E57" s="32" t="s">
        <v>77</v>
      </c>
      <c r="F57" s="32"/>
      <c r="G57" s="3"/>
    </row>
    <row r="58" spans="2:7" x14ac:dyDescent="0.25">
      <c r="B58" s="34" t="s">
        <v>70</v>
      </c>
      <c r="C58" s="35"/>
      <c r="D58" s="35"/>
      <c r="E58" s="2" t="s">
        <v>71</v>
      </c>
      <c r="F58" s="2"/>
      <c r="G58" s="3"/>
    </row>
    <row r="59" spans="2:7" x14ac:dyDescent="0.25">
      <c r="B59" s="34" t="s">
        <v>72</v>
      </c>
      <c r="C59" s="35"/>
      <c r="D59" s="35"/>
      <c r="E59" s="33" t="s">
        <v>73</v>
      </c>
      <c r="F59" s="2"/>
      <c r="G59" s="3"/>
    </row>
    <row r="60" spans="2:7" x14ac:dyDescent="0.25">
      <c r="B60" s="34" t="s">
        <v>74</v>
      </c>
      <c r="C60" s="35"/>
      <c r="D60" s="35"/>
      <c r="E60" s="33" t="s">
        <v>75</v>
      </c>
      <c r="F60" s="2"/>
      <c r="G60" s="3"/>
    </row>
    <row r="61" spans="2:7" x14ac:dyDescent="0.25">
      <c r="B61" s="34"/>
      <c r="C61" s="35"/>
      <c r="D61" s="35"/>
      <c r="E61" s="2"/>
      <c r="F61" s="2"/>
      <c r="G61" s="3"/>
    </row>
    <row r="62" spans="2:7" x14ac:dyDescent="0.25">
      <c r="B62" s="34"/>
      <c r="C62" s="35"/>
      <c r="D62" s="35"/>
      <c r="E62" s="2"/>
      <c r="F62" s="2"/>
      <c r="G62" s="3"/>
    </row>
    <row r="63" spans="2:7" x14ac:dyDescent="0.25">
      <c r="B63" s="34"/>
      <c r="C63" s="35"/>
      <c r="D63" s="35"/>
      <c r="E63" s="2"/>
      <c r="F63" s="2"/>
      <c r="G63" s="3"/>
    </row>
    <row r="64" spans="2:7" x14ac:dyDescent="0.25">
      <c r="B64" s="34"/>
      <c r="C64" s="35"/>
      <c r="D64" s="35"/>
      <c r="E64" s="2"/>
      <c r="F64" s="2"/>
      <c r="G64" s="3"/>
    </row>
    <row r="65" spans="2:7" x14ac:dyDescent="0.25">
      <c r="B65" s="34"/>
      <c r="C65" s="35"/>
      <c r="D65" s="35"/>
      <c r="E65" s="2"/>
      <c r="F65" s="2"/>
      <c r="G65" s="3"/>
    </row>
    <row r="66" spans="2:7" x14ac:dyDescent="0.25">
      <c r="B66" s="34"/>
      <c r="C66" s="35"/>
      <c r="D66" s="35"/>
      <c r="E66" s="2"/>
      <c r="F66" s="2"/>
      <c r="G66" s="3"/>
    </row>
    <row r="67" spans="2:7" x14ac:dyDescent="0.25">
      <c r="B67" s="34"/>
      <c r="C67" s="35"/>
      <c r="D67" s="35"/>
      <c r="E67" s="2"/>
      <c r="F67" s="2"/>
      <c r="G67" s="3"/>
    </row>
    <row r="68" spans="2:7" x14ac:dyDescent="0.25">
      <c r="B68" s="34"/>
      <c r="C68" s="35"/>
      <c r="D68" s="35"/>
      <c r="E68" s="2"/>
      <c r="F68" s="2"/>
      <c r="G68" s="3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41</v>
      </c>
    </row>
  </sheetData>
  <mergeCells count="59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8:D58"/>
    <mergeCell ref="B59:D59"/>
    <mergeCell ref="B60:D60"/>
    <mergeCell ref="B57:D57"/>
    <mergeCell ref="B66:D66"/>
    <mergeCell ref="B67:D67"/>
    <mergeCell ref="B68:D68"/>
    <mergeCell ref="B61:D61"/>
    <mergeCell ref="B62:D62"/>
    <mergeCell ref="B63:D63"/>
    <mergeCell ref="B64:D64"/>
    <mergeCell ref="B65:D6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C27007</OrderProject_x0020_ID>
    <Rev xmlns="63c2c479-d606-4150-9495-4e4a0a1fffcf">00</Rev>
    <PartNum xmlns="63c2c479-d606-4150-9495-4e4a0a1fffcf" xsi:nil="true"/>
    <DocNumber xmlns="63c2c479-d606-4150-9495-4e4a0a1fffcf">DD4041083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EEDA1-C1D2-43FA-A7B0-5B3EBC49DF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8BEF4-CC1A-4A1E-9CE6-4F1CDD78AB85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F1753D-C04C-4C45-B53B-5C2A63FB4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C27007 Illinois DOT, VF-2020-96x400-20-RGB GEN IV</dc:title>
  <dc:creator>Dan Muzzey</dc:creator>
  <cp:lastModifiedBy>Haley Wilson</cp:lastModifiedBy>
  <cp:lastPrinted>2018-11-07T21:20:08Z</cp:lastPrinted>
  <dcterms:created xsi:type="dcterms:W3CDTF">2017-03-27T20:46:42Z</dcterms:created>
  <dcterms:modified xsi:type="dcterms:W3CDTF">2018-11-26T15:56:08Z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