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/>
  <mc:AlternateContent xmlns:mc="http://schemas.openxmlformats.org/markup-compatibility/2006">
    <mc:Choice Requires="x15">
      <x15ac:absPath xmlns:x15ac="http://schemas.microsoft.com/office/spreadsheetml/2010/11/ac" url="J:\Shared\Vanguard Tech Writing\Haley Wilson\C27073\"/>
    </mc:Choice>
  </mc:AlternateContent>
  <xr:revisionPtr revIDLastSave="0" documentId="14_{9DA96A23-AB5C-4E7D-ADA8-F51CAF5061DE}" xr6:coauthVersionLast="36" xr6:coauthVersionMax="36" xr10:uidLastSave="{00000000-0000-0000-0000-000000000000}"/>
  <bookViews>
    <workbookView xWindow="0" yWindow="0" windowWidth="23040" windowHeight="9675" xr2:uid="{00000000-000D-0000-FFFF-FFFF00000000}"/>
  </bookViews>
  <sheets>
    <sheet name="Sheet1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8" i="1" l="1"/>
  <c r="F44" i="1"/>
  <c r="F43" i="1"/>
  <c r="F42" i="1"/>
  <c r="F41" i="1"/>
  <c r="F40" i="1"/>
  <c r="F39" i="1"/>
  <c r="F37" i="1" l="1"/>
  <c r="E37" i="1"/>
  <c r="D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3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</commentList>
</comments>
</file>

<file path=xl/sharedStrings.xml><?xml version="1.0" encoding="utf-8"?>
<sst xmlns="http://schemas.openxmlformats.org/spreadsheetml/2006/main" count="148" uniqueCount="84">
  <si>
    <t>SYSTEM CONFIGURATION</t>
  </si>
  <si>
    <t>OPTION</t>
  </si>
  <si>
    <t>VALUE</t>
  </si>
  <si>
    <t>MODEL</t>
  </si>
  <si>
    <t>ACCESS</t>
  </si>
  <si>
    <t>MODULE</t>
  </si>
  <si>
    <t>MODULE TYPE</t>
  </si>
  <si>
    <t>MODULE POWER TYPE</t>
  </si>
  <si>
    <t>MODULE SIZE</t>
  </si>
  <si>
    <t>PIXEL PITCH</t>
  </si>
  <si>
    <t>PIXEL HEIGHT</t>
  </si>
  <si>
    <t>PIXEL WIDTH</t>
  </si>
  <si>
    <t>TYPE</t>
  </si>
  <si>
    <t>DISPLAY INTERFACE</t>
  </si>
  <si>
    <t>FRONT</t>
  </si>
  <si>
    <t>FULL MATRIX</t>
  </si>
  <si>
    <t>PERIPHERAL CONFIGURATION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</si>
  <si>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</si>
  <si>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</si>
  <si>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</si>
  <si>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</si>
  <si>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</si>
  <si>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</si>
  <si>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</si>
  <si>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</si>
  <si>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</si>
  <si>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HUMIDITY</t>
  </si>
  <si>
    <t>ISOLATION BOARD</t>
  </si>
  <si>
    <t>DOOR SWITCH (SIGN)</t>
  </si>
  <si>
    <t>RPM SENSORS</t>
  </si>
  <si>
    <t>AIRFLOW SENSORS</t>
  </si>
  <si>
    <t>CABINET HEATERS</t>
  </si>
  <si>
    <t>DEFOG HEATERS</t>
  </si>
  <si>
    <t>INTAKE FANS</t>
  </si>
  <si>
    <t>BEACONS</t>
  </si>
  <si>
    <t>SURGE SUPPRESSORS</t>
  </si>
  <si>
    <t>EXTERNAL</t>
  </si>
  <si>
    <t>INTERNAL</t>
  </si>
  <si>
    <t>YES</t>
  </si>
  <si>
    <t>--</t>
  </si>
  <si>
    <t>Reference Drawings</t>
  </si>
  <si>
    <t>Site Notes</t>
  </si>
  <si>
    <t>TRANSLATION TABLE</t>
  </si>
  <si>
    <t>CONTROLLER CONFIGURATION PACKAGE</t>
  </si>
  <si>
    <t>MULTI-DIRECTIONAL LIGHT SENSOR (MDLS)</t>
  </si>
  <si>
    <t>I/O</t>
  </si>
  <si>
    <t>CUSTOM OPTIONS</t>
  </si>
  <si>
    <t>N/A</t>
  </si>
  <si>
    <t>CONFIGURATION                                        FOR DISPLAY TYPE</t>
  </si>
  <si>
    <t>ADVANCED SETUP</t>
  </si>
  <si>
    <t>GEN 4 (24 VOLT BUS)</t>
  </si>
  <si>
    <t>VF</t>
  </si>
  <si>
    <t/>
  </si>
  <si>
    <t>WIRING LAYOUT</t>
  </si>
  <si>
    <t>NO</t>
  </si>
  <si>
    <t>FACE FANS</t>
  </si>
  <si>
    <t>Rev 00</t>
  </si>
  <si>
    <t>DD4026517</t>
  </si>
  <si>
    <t>C27073 Alabama DOT, Site Config, VF-2020-96X400-20-RGB GEN IV</t>
  </si>
  <si>
    <t>FULL COLOR</t>
  </si>
  <si>
    <t>24X16</t>
  </si>
  <si>
    <t>BAYS</t>
  </si>
  <si>
    <t>WALK-IN</t>
  </si>
  <si>
    <t>DOOR SWITCH 2 (TC)</t>
  </si>
  <si>
    <t>Shop Drawing, VF-20**-96x400-20-*</t>
  </si>
  <si>
    <t>DWG-3580631</t>
  </si>
  <si>
    <t>Schematic, Signal, VF-2020, Generic by Bay</t>
  </si>
  <si>
    <t>DWG-3600501</t>
  </si>
  <si>
    <t>Schematic, VF-20X0, Service Control Panel, 120 VAC</t>
  </si>
  <si>
    <t>DWG-3673703</t>
  </si>
  <si>
    <t>Site Riser, One VF-2X20, VFC in Traffic Cabinet</t>
  </si>
  <si>
    <t>DWG-3686201</t>
  </si>
  <si>
    <t>Rear Electrical, VF-2020-96x400-20-RGB, Two Doors</t>
  </si>
  <si>
    <t>DWG-4028378</t>
  </si>
  <si>
    <t>Signal Schematic, Traffic Cabinet, VFC, Door Open Detection, Two Doors</t>
  </si>
  <si>
    <t>DWG-3099653</t>
  </si>
  <si>
    <t>Shop Drawing, Traffic Cabinet, 336S, Aluminum, Pole Mount, VFC</t>
  </si>
  <si>
    <t>DWG-3433941</t>
  </si>
  <si>
    <t>Schematic, Traffic Cabinet, 120 VAC, Two Fans, 20A</t>
  </si>
  <si>
    <t>DWG-3982911</t>
  </si>
  <si>
    <t>Final Assembly, TC, 336S, Pole Mount, Aluminum, VFC</t>
  </si>
  <si>
    <t>DWG-4027378</t>
  </si>
  <si>
    <t>Schematic, VF-20X0, 120 VAC, Gen 4</t>
  </si>
  <si>
    <t>DWG-3616068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</si>
</sst>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0" fillId="0" borderId="3" xfId="0" applyBorder="1"/>
    <xf numFmtId="0" fontId="0" fillId="0" borderId="0" xfId="0" applyBorder="1"/>
    <xf numFmtId="0" fontId="0" fillId="0" borderId="5" xfId="0" applyBorder="1"/>
    <xf numFmtId="0" fontId="0" fillId="0" borderId="0" xfId="0" quotePrefix="1" applyBorder="1"/>
    <xf numFmtId="0" fontId="0" fillId="0" borderId="7" xfId="0" applyBorder="1"/>
    <xf numFmtId="0" fontId="0" fillId="0" borderId="8" xfId="0" applyBorder="1"/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0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24" xfId="0" applyBorder="1" applyAlignment="1">
      <alignment horizontal="center"/>
    </xf>
    <xf numFmtId="0" fontId="0" fillId="0" borderId="15" xfId="0" quotePrefix="1" applyBorder="1"/>
    <xf numFmtId="0" fontId="0" fillId="0" borderId="24" xfId="0" quotePrefix="1" applyBorder="1" applyAlignment="1">
      <alignment horizontal="left"/>
    </xf>
    <xf numFmtId="0" fontId="0" fillId="0" borderId="24" xfId="0" quotePrefix="1" applyFill="1" applyBorder="1"/>
    <xf numFmtId="0" fontId="0" fillId="0" borderId="28" xfId="0" quotePrefix="1" applyBorder="1" applyAlignment="1"/>
    <xf numFmtId="0" fontId="0" fillId="0" borderId="29" xfId="0" quotePrefix="1" applyBorder="1" applyAlignment="1"/>
    <xf numFmtId="0" fontId="0" fillId="0" borderId="15" xfId="0" quotePrefix="1" applyFill="1" applyBorder="1"/>
    <xf numFmtId="0" fontId="0" fillId="0" borderId="24" xfId="0" applyBorder="1"/>
    <xf numFmtId="0" fontId="0" fillId="0" borderId="24" xfId="0" quotePrefix="1" applyBorder="1"/>
    <xf numFmtId="0" fontId="0" fillId="0" borderId="2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0" xfId="0" applyFill="1" applyBorder="1"/>
    <xf numFmtId="0" fontId="0" fillId="0" borderId="0" xfId="0" applyBorder="1"/>
    <xf numFmtId="0" fontId="0" fillId="0" borderId="4" xfId="0" applyBorder="1"/>
    <xf numFmtId="0" fontId="0" fillId="0" borderId="0" xfId="0" applyBorder="1"/>
    <xf numFmtId="0" fontId="0" fillId="0" borderId="7" xfId="0" applyBorder="1" applyAlignment="1">
      <alignment horizontal="center"/>
    </xf>
    <xf numFmtId="0" fontId="0" fillId="0" borderId="22" xfId="0" applyBorder="1" applyAlignment="1">
      <alignment horizontal="left"/>
    </xf>
    <xf numFmtId="0" fontId="0" fillId="0" borderId="23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32" xfId="0" applyBorder="1" applyAlignment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34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9" xfId="0" quotePrefix="1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31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9" xfId="0" applyFill="1" applyBorder="1" applyAlignment="1">
      <alignment horizontal="left"/>
    </xf>
    <xf numFmtId="0" fontId="0" fillId="0" borderId="24" xfId="0" applyFill="1" applyBorder="1" applyAlignment="1">
      <alignment horizontal="left"/>
    </xf>
    <xf numFmtId="0" fontId="0" fillId="0" borderId="6" xfId="0" applyFill="1" applyBorder="1" applyAlignment="1">
      <alignment horizontal="left"/>
    </xf>
    <xf numFmtId="0" fontId="0" fillId="0" borderId="7" xfId="0" applyFill="1" applyBorder="1" applyAlignment="1">
      <alignment horizontal="left"/>
    </xf>
    <xf numFmtId="0" fontId="0" fillId="0" borderId="11" xfId="0" applyFill="1" applyBorder="1" applyAlignment="1">
      <alignment horizontal="left"/>
    </xf>
    <xf numFmtId="0" fontId="0" fillId="0" borderId="16" xfId="0" applyFill="1" applyBorder="1" applyAlignment="1">
      <alignment horizontal="center"/>
    </xf>
    <xf numFmtId="0" fontId="0" fillId="0" borderId="17" xfId="0" applyFill="1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0" fillId="0" borderId="2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9" xfId="0" applyFill="1" applyBorder="1" applyAlignment="1">
      <alignment horizontal="left"/>
    </xf>
    <xf numFmtId="0" fontId="0" fillId="0" borderId="19" xfId="0" applyFill="1" applyBorder="1" applyAlignment="1">
      <alignment horizontal="left"/>
    </xf>
    <xf numFmtId="0" fontId="0" fillId="0" borderId="10" xfId="0" applyFill="1" applyBorder="1" applyAlignment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6" xfId="0" quotePrefix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0" xfId="0" quotePrefix="1" applyBorder="1" applyAlignment="1">
      <alignment horizontal="left"/>
    </xf>
    <xf numFmtId="0" fontId="0" fillId="0" borderId="32" xfId="0" quotePrefix="1" applyBorder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9" xfId="0" applyBorder="1" applyAlignment="1">
      <alignment horizontal="left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12" xfId="0" applyBorder="1" applyAlignment="1">
      <alignment horizontal="center" wrapText="1"/>
    </xf>
    <xf numFmtId="0" fontId="0" fillId="0" borderId="14" xfId="0" applyBorder="1" applyAlignment="1">
      <alignment horizontal="center" wrapText="1"/>
    </xf>
    <xf numFmtId="0" fontId="0" fillId="0" borderId="29" xfId="0" applyBorder="1" applyAlignment="1">
      <alignment horizontal="left" vertical="center"/>
    </xf>
    <xf numFmtId="0" fontId="0" fillId="0" borderId="26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6" xfId="0" applyBorder="1"/>
    <xf numFmtId="0" fontId="0" fillId="0" borderId="7" xfId="0" applyBorder="1"/>
    <xf numFmtId="0" fontId="0" fillId="0" borderId="7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5"/>
  <sheetViews>
    <sheetView tabSelected="1" topLeftCell="A49" workbookViewId="0">
      <selection activeCell="F70" sqref="F70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4" width="25" customWidth="1"/>
    <col min="5" max="5" width="20.85546875" customWidth="1"/>
    <col min="6" max="6" width="31.140625" bestFit="1" customWidth="1"/>
    <col min="7" max="7" width="20" customWidth="1"/>
  </cols>
  <sheetData>
    <row r="1" spans="2:7" ht="15.75" thickBot="1" x14ac:dyDescent="0.3">
      <c r="B1" t="s">
        <v>57</v>
      </c>
      <c r="D1" s="31" t="s">
        <v>58</v>
      </c>
      <c r="E1" s="31"/>
      <c r="F1" s="31"/>
      <c r="G1" t="s">
        <v>56</v>
      </c>
    </row>
    <row r="2" spans="2:7" x14ac:dyDescent="0.25">
      <c r="B2" s="58" t="s">
        <v>0</v>
      </c>
      <c r="C2" s="59"/>
      <c r="D2" s="59"/>
      <c r="E2" s="59"/>
      <c r="F2" s="59"/>
      <c r="G2" s="79" t="s">
        <v>48</v>
      </c>
    </row>
    <row r="3" spans="2:7" ht="15.75" thickBot="1" x14ac:dyDescent="0.3">
      <c r="B3" s="75" t="s">
        <v>1</v>
      </c>
      <c r="C3" s="31"/>
      <c r="D3" s="77" t="s">
        <v>2</v>
      </c>
      <c r="E3" s="78"/>
      <c r="F3" s="78"/>
      <c r="G3" s="80"/>
    </row>
    <row r="4" spans="2:7" x14ac:dyDescent="0.25">
      <c r="B4" s="82" t="s">
        <v>3</v>
      </c>
      <c r="C4" s="83"/>
      <c r="D4" s="38" t="s">
        <v>51</v>
      </c>
      <c r="E4" s="38"/>
      <c r="F4" s="38"/>
      <c r="G4" s="67">
        <v>1</v>
      </c>
    </row>
    <row r="5" spans="2:7" x14ac:dyDescent="0.25">
      <c r="B5" s="32" t="s">
        <v>4</v>
      </c>
      <c r="C5" s="33"/>
      <c r="D5" s="39" t="s">
        <v>62</v>
      </c>
      <c r="E5" s="39"/>
      <c r="F5" s="39"/>
      <c r="G5" s="68"/>
    </row>
    <row r="6" spans="2:7" x14ac:dyDescent="0.25">
      <c r="B6" s="81" t="s">
        <v>5</v>
      </c>
      <c r="C6" s="20" t="s">
        <v>6</v>
      </c>
      <c r="D6" s="39" t="s">
        <v>59</v>
      </c>
      <c r="E6" s="39"/>
      <c r="F6" s="39"/>
      <c r="G6" s="68"/>
    </row>
    <row r="7" spans="2:7" x14ac:dyDescent="0.25">
      <c r="B7" s="81"/>
      <c r="C7" s="20" t="s">
        <v>7</v>
      </c>
      <c r="D7" s="39" t="s">
        <v>50</v>
      </c>
      <c r="E7" s="39"/>
      <c r="F7" s="39"/>
      <c r="G7" s="68"/>
    </row>
    <row r="8" spans="2:7" x14ac:dyDescent="0.25">
      <c r="B8" s="81"/>
      <c r="C8" s="20" t="s">
        <v>8</v>
      </c>
      <c r="D8" s="39" t="s">
        <v>60</v>
      </c>
      <c r="E8" s="39"/>
      <c r="F8" s="39"/>
      <c r="G8" s="68"/>
    </row>
    <row r="9" spans="2:7" x14ac:dyDescent="0.25">
      <c r="B9" s="81"/>
      <c r="C9" s="20" t="s">
        <v>9</v>
      </c>
      <c r="D9" s="52">
        <v>20</v>
      </c>
      <c r="E9" s="52"/>
      <c r="F9" s="52"/>
      <c r="G9" s="68"/>
    </row>
    <row r="10" spans="2:7" x14ac:dyDescent="0.25">
      <c r="B10" s="76" t="s">
        <v>10</v>
      </c>
      <c r="C10" s="39"/>
      <c r="D10" s="52">
        <v>96</v>
      </c>
      <c r="E10" s="52"/>
      <c r="F10" s="52"/>
      <c r="G10" s="68"/>
    </row>
    <row r="11" spans="2:7" x14ac:dyDescent="0.25">
      <c r="B11" s="76" t="s">
        <v>11</v>
      </c>
      <c r="C11" s="39"/>
      <c r="D11" s="52">
        <v>400</v>
      </c>
      <c r="E11" s="52"/>
      <c r="F11" s="52"/>
      <c r="G11" s="68"/>
    </row>
    <row r="12" spans="2:7" x14ac:dyDescent="0.25">
      <c r="B12" s="76" t="s">
        <v>12</v>
      </c>
      <c r="C12" s="39"/>
      <c r="D12" s="39" t="s">
        <v>15</v>
      </c>
      <c r="E12" s="39"/>
      <c r="F12" s="39"/>
      <c r="G12" s="68"/>
    </row>
    <row r="13" spans="2:7" x14ac:dyDescent="0.25">
      <c r="B13" s="76" t="s">
        <v>13</v>
      </c>
      <c r="C13" s="39"/>
      <c r="D13" s="52">
        <v>1</v>
      </c>
      <c r="E13" s="52"/>
      <c r="F13" s="52"/>
      <c r="G13" s="68"/>
    </row>
    <row r="14" spans="2:7" ht="15.75" thickBot="1" x14ac:dyDescent="0.3">
      <c r="B14" s="42" t="s">
        <v>53</v>
      </c>
      <c r="C14" s="43"/>
      <c r="D14" s="63" t="s">
        <v>61</v>
      </c>
      <c r="E14" s="63"/>
      <c r="F14" s="63"/>
      <c r="G14" s="69"/>
    </row>
    <row r="15" spans="2:7" ht="15.75" thickBot="1" x14ac:dyDescent="0.3"/>
    <row r="16" spans="2:7" x14ac:dyDescent="0.25">
      <c r="B16" s="58" t="s">
        <v>16</v>
      </c>
      <c r="C16" s="59"/>
      <c r="D16" s="59"/>
      <c r="E16" s="59"/>
      <c r="F16" s="60"/>
      <c r="G16" s="64">
        <v>1</v>
      </c>
    </row>
    <row r="17" spans="2:7" x14ac:dyDescent="0.25">
      <c r="B17" s="36" t="s">
        <v>1</v>
      </c>
      <c r="C17" s="37"/>
      <c r="D17" s="13" t="s">
        <v>2</v>
      </c>
      <c r="E17" s="13" t="s">
        <v>17</v>
      </c>
      <c r="F17" s="13" t="s">
        <v>18</v>
      </c>
      <c r="G17" s="65"/>
    </row>
    <row r="18" spans="2:7" x14ac:dyDescent="0.25">
      <c r="B18" s="32" t="s">
        <v>19</v>
      </c>
      <c r="C18" s="33"/>
      <c r="D18" s="20" t="s">
        <v>20</v>
      </c>
      <c r="E18" s="20" t="s">
        <v>21</v>
      </c>
      <c r="F18" s="20" t="s">
        <v>22</v>
      </c>
      <c r="G18" s="65"/>
    </row>
    <row r="19" spans="2:7" x14ac:dyDescent="0.25">
      <c r="B19" s="32" t="s">
        <v>19</v>
      </c>
      <c r="C19" s="33"/>
      <c r="D19" s="20" t="s">
        <v>14</v>
      </c>
      <c r="E19" s="20" t="s">
        <v>21</v>
      </c>
      <c r="F19" s="20" t="s">
        <v>22</v>
      </c>
      <c r="G19" s="65"/>
    </row>
    <row r="20" spans="2:7" x14ac:dyDescent="0.25">
      <c r="B20" s="32" t="s">
        <v>19</v>
      </c>
      <c r="C20" s="33"/>
      <c r="D20" s="20" t="s">
        <v>23</v>
      </c>
      <c r="E20" s="20" t="s">
        <v>21</v>
      </c>
      <c r="F20" s="20" t="s">
        <v>22</v>
      </c>
      <c r="G20" s="65"/>
    </row>
    <row r="21" spans="2:7" x14ac:dyDescent="0.25">
      <c r="B21" s="32" t="s">
        <v>19</v>
      </c>
      <c r="C21" s="33"/>
      <c r="D21" s="20" t="s">
        <v>24</v>
      </c>
      <c r="E21" s="20" t="s">
        <v>21</v>
      </c>
      <c r="F21" s="20" t="s">
        <v>22</v>
      </c>
      <c r="G21" s="65"/>
    </row>
    <row r="22" spans="2:7" x14ac:dyDescent="0.25">
      <c r="B22" s="32" t="s">
        <v>25</v>
      </c>
      <c r="C22" s="33"/>
      <c r="D22" s="20" t="s">
        <v>36</v>
      </c>
      <c r="E22" s="20" t="s">
        <v>21</v>
      </c>
      <c r="F22" s="20" t="s">
        <v>22</v>
      </c>
      <c r="G22" s="65"/>
    </row>
    <row r="23" spans="2:7" x14ac:dyDescent="0.25">
      <c r="B23" s="32" t="s">
        <v>25</v>
      </c>
      <c r="C23" s="33"/>
      <c r="D23" s="20" t="s">
        <v>37</v>
      </c>
      <c r="E23" s="20" t="s">
        <v>21</v>
      </c>
      <c r="F23" s="20" t="s">
        <v>22</v>
      </c>
      <c r="G23" s="65"/>
    </row>
    <row r="24" spans="2:7" x14ac:dyDescent="0.25">
      <c r="B24" s="32" t="s">
        <v>25</v>
      </c>
      <c r="C24" s="33"/>
      <c r="D24" s="20" t="s">
        <v>5</v>
      </c>
      <c r="E24" s="20" t="s">
        <v>21</v>
      </c>
      <c r="F24" s="20" t="s">
        <v>22</v>
      </c>
      <c r="G24" s="65"/>
    </row>
    <row r="25" spans="2:7" x14ac:dyDescent="0.25">
      <c r="B25" s="32" t="s">
        <v>26</v>
      </c>
      <c r="C25" s="33"/>
      <c r="D25" s="20" t="s">
        <v>37</v>
      </c>
      <c r="E25" s="20" t="s">
        <v>21</v>
      </c>
      <c r="F25" s="20" t="s">
        <v>22</v>
      </c>
      <c r="G25" s="65"/>
    </row>
    <row r="26" spans="2:7" x14ac:dyDescent="0.25">
      <c r="B26" s="32" t="s">
        <v>27</v>
      </c>
      <c r="C26" s="33"/>
      <c r="D26" s="15">
        <v>4</v>
      </c>
      <c r="E26" s="15" t="s">
        <v>39</v>
      </c>
      <c r="F26" s="20" t="s">
        <v>22</v>
      </c>
      <c r="G26" s="65"/>
    </row>
    <row r="27" spans="2:7" x14ac:dyDescent="0.25">
      <c r="B27" s="32" t="s">
        <v>28</v>
      </c>
      <c r="C27" s="33"/>
      <c r="D27" s="15">
        <v>1</v>
      </c>
      <c r="E27" s="15" t="s">
        <v>39</v>
      </c>
      <c r="F27" s="21" t="s">
        <v>39</v>
      </c>
      <c r="G27" s="65"/>
    </row>
    <row r="28" spans="2:7" x14ac:dyDescent="0.25">
      <c r="B28" s="32" t="s">
        <v>29</v>
      </c>
      <c r="C28" s="33"/>
      <c r="D28" s="15">
        <v>4</v>
      </c>
      <c r="E28" s="15" t="s">
        <v>39</v>
      </c>
      <c r="F28" s="21" t="s">
        <v>39</v>
      </c>
      <c r="G28" s="65"/>
    </row>
    <row r="29" spans="2:7" x14ac:dyDescent="0.25">
      <c r="B29" s="32" t="s">
        <v>30</v>
      </c>
      <c r="C29" s="33"/>
      <c r="D29" s="22" t="s">
        <v>54</v>
      </c>
      <c r="E29" s="15" t="s">
        <v>39</v>
      </c>
      <c r="F29" s="21" t="s">
        <v>39</v>
      </c>
      <c r="G29" s="65"/>
    </row>
    <row r="30" spans="2:7" x14ac:dyDescent="0.25">
      <c r="B30" s="32" t="s">
        <v>31</v>
      </c>
      <c r="C30" s="33"/>
      <c r="D30" s="22" t="s">
        <v>54</v>
      </c>
      <c r="E30" s="15" t="s">
        <v>39</v>
      </c>
      <c r="F30" s="21" t="s">
        <v>39</v>
      </c>
      <c r="G30" s="65"/>
    </row>
    <row r="31" spans="2:7" x14ac:dyDescent="0.25">
      <c r="B31" s="32" t="s">
        <v>32</v>
      </c>
      <c r="C31" s="33"/>
      <c r="D31" s="22" t="s">
        <v>38</v>
      </c>
      <c r="E31" s="15" t="s">
        <v>39</v>
      </c>
      <c r="F31" s="21" t="s">
        <v>39</v>
      </c>
      <c r="G31" s="65"/>
    </row>
    <row r="32" spans="2:7" x14ac:dyDescent="0.25">
      <c r="B32" s="24" t="s">
        <v>55</v>
      </c>
      <c r="C32" s="25"/>
      <c r="D32" s="23" t="s">
        <v>54</v>
      </c>
      <c r="E32" s="26" t="s">
        <v>39</v>
      </c>
      <c r="F32" s="21" t="s">
        <v>39</v>
      </c>
      <c r="G32" s="65"/>
    </row>
    <row r="33" spans="2:7" x14ac:dyDescent="0.25">
      <c r="B33" s="32" t="s">
        <v>33</v>
      </c>
      <c r="C33" s="33"/>
      <c r="D33" s="22" t="s">
        <v>38</v>
      </c>
      <c r="E33" s="15" t="s">
        <v>39</v>
      </c>
      <c r="F33" s="21" t="s">
        <v>39</v>
      </c>
      <c r="G33" s="65"/>
    </row>
    <row r="34" spans="2:7" x14ac:dyDescent="0.25">
      <c r="B34" s="32" t="s">
        <v>34</v>
      </c>
      <c r="C34" s="33"/>
      <c r="D34" s="15">
        <v>0</v>
      </c>
      <c r="E34" s="15" t="s">
        <v>39</v>
      </c>
      <c r="F34" s="21" t="s">
        <v>39</v>
      </c>
      <c r="G34" s="65"/>
    </row>
    <row r="35" spans="2:7" ht="15.75" thickBot="1" x14ac:dyDescent="0.3">
      <c r="B35" s="34" t="s">
        <v>35</v>
      </c>
      <c r="C35" s="35"/>
      <c r="D35" s="12">
        <v>1</v>
      </c>
      <c r="E35" s="12" t="s">
        <v>39</v>
      </c>
      <c r="F35" s="14" t="s">
        <v>39</v>
      </c>
      <c r="G35" s="66"/>
    </row>
    <row r="36" spans="2:7" x14ac:dyDescent="0.25">
      <c r="B36" s="58" t="s">
        <v>49</v>
      </c>
      <c r="C36" s="59"/>
      <c r="D36" s="59"/>
      <c r="E36" s="59"/>
      <c r="F36" s="60"/>
      <c r="G36" s="67">
        <v>1</v>
      </c>
    </row>
    <row r="37" spans="2:7" x14ac:dyDescent="0.25">
      <c r="B37" s="61" t="s">
        <v>63</v>
      </c>
      <c r="C37" s="62"/>
      <c r="D37" s="15">
        <f>IF(B37="DOOR SWITCH 2 (TC)",1,"N/A")</f>
        <v>1</v>
      </c>
      <c r="E37" s="15">
        <f>IF(B37="DOOR SWITCH 2 (TC)",1,"N/A")</f>
        <v>1</v>
      </c>
      <c r="F37" s="16" t="str">
        <f>IF(B37="DOOR SWITCH 2 (TC)","VIP 1","N/A")</f>
        <v>VIP 1</v>
      </c>
      <c r="G37" s="68"/>
    </row>
    <row r="38" spans="2:7" x14ac:dyDescent="0.25">
      <c r="B38" s="18"/>
      <c r="C38" s="17"/>
      <c r="D38" s="15" t="s">
        <v>47</v>
      </c>
      <c r="E38" s="15" t="s">
        <v>39</v>
      </c>
      <c r="F38" s="16" t="str">
        <f>IF(B38="UPS","AUXILARY","N/A")</f>
        <v>N/A</v>
      </c>
      <c r="G38" s="68"/>
    </row>
    <row r="39" spans="2:7" x14ac:dyDescent="0.25">
      <c r="B39" s="40"/>
      <c r="C39" s="41"/>
      <c r="D39" s="15" t="s">
        <v>39</v>
      </c>
      <c r="E39" s="15" t="s">
        <v>39</v>
      </c>
      <c r="F39" s="16" t="str">
        <f>IF(B39="MINI DC I/O 1","ON DISPLAY INTERFACE","N/A")</f>
        <v>N/A</v>
      </c>
      <c r="G39" s="68"/>
    </row>
    <row r="40" spans="2:7" x14ac:dyDescent="0.25">
      <c r="B40" s="40"/>
      <c r="C40" s="41"/>
      <c r="D40" s="15" t="s">
        <v>39</v>
      </c>
      <c r="E40" s="15" t="s">
        <v>39</v>
      </c>
      <c r="F40" s="16" t="str">
        <f>IF(B40="MINI DC I/O 2","ON DISPLAY INTERFACE","N/A")</f>
        <v>N/A</v>
      </c>
      <c r="G40" s="68"/>
    </row>
    <row r="41" spans="2:7" x14ac:dyDescent="0.25">
      <c r="B41" s="40"/>
      <c r="C41" s="41"/>
      <c r="D41" s="15" t="s">
        <v>39</v>
      </c>
      <c r="E41" s="15" t="s">
        <v>39</v>
      </c>
      <c r="F41" s="16" t="str">
        <f>IF(B41="MINI DC I/O 3","ON DISPLAY INTERFACE","N/A")</f>
        <v>N/A</v>
      </c>
      <c r="G41" s="68"/>
    </row>
    <row r="42" spans="2:7" x14ac:dyDescent="0.25">
      <c r="B42" s="40" t="s">
        <v>52</v>
      </c>
      <c r="C42" s="41"/>
      <c r="D42" s="15" t="s">
        <v>39</v>
      </c>
      <c r="E42" s="15" t="s">
        <v>39</v>
      </c>
      <c r="F42" s="16" t="str">
        <f>IF(B42="MINI DC I/O 4","ON DISPLAY INTERFACE","N/A")</f>
        <v>N/A</v>
      </c>
      <c r="G42" s="68"/>
    </row>
    <row r="43" spans="2:7" x14ac:dyDescent="0.25">
      <c r="B43" s="40" t="s">
        <v>52</v>
      </c>
      <c r="C43" s="41"/>
      <c r="D43" s="15" t="s">
        <v>39</v>
      </c>
      <c r="E43" s="15" t="s">
        <v>39</v>
      </c>
      <c r="F43" s="16" t="str">
        <f>IF(B43="MINI DC I/O 5","ON DISPLAY INTERFACE","N/A")</f>
        <v>N/A</v>
      </c>
      <c r="G43" s="68"/>
    </row>
    <row r="44" spans="2:7" ht="15.75" thickBot="1" x14ac:dyDescent="0.3">
      <c r="B44" s="70" t="s">
        <v>52</v>
      </c>
      <c r="C44" s="71"/>
      <c r="D44" s="12" t="s">
        <v>39</v>
      </c>
      <c r="E44" s="12" t="s">
        <v>39</v>
      </c>
      <c r="F44" s="19" t="str">
        <f>IF(B44="MINI DC I/O 6","ON DISPLAY INTERFACE","N/A")</f>
        <v>N/A</v>
      </c>
      <c r="G44" s="69"/>
    </row>
    <row r="45" spans="2:7" ht="15.75" thickBot="1" x14ac:dyDescent="0.3">
      <c r="B45" s="2"/>
      <c r="C45" s="11"/>
      <c r="D45" s="11"/>
      <c r="E45" s="10"/>
      <c r="F45" s="4"/>
      <c r="G45" s="7"/>
    </row>
    <row r="46" spans="2:7" x14ac:dyDescent="0.25">
      <c r="B46" s="49" t="s">
        <v>46</v>
      </c>
      <c r="C46" s="50"/>
      <c r="D46" s="50"/>
      <c r="E46" s="50"/>
      <c r="F46" s="50"/>
      <c r="G46" s="72"/>
    </row>
    <row r="47" spans="2:7" x14ac:dyDescent="0.25">
      <c r="B47" s="55" t="s">
        <v>42</v>
      </c>
      <c r="C47" s="56"/>
      <c r="D47" s="57"/>
      <c r="E47" s="51" t="s">
        <v>47</v>
      </c>
      <c r="F47" s="41"/>
      <c r="G47" s="73"/>
    </row>
    <row r="48" spans="2:7" x14ac:dyDescent="0.25">
      <c r="B48" s="44" t="s">
        <v>43</v>
      </c>
      <c r="C48" s="45"/>
      <c r="D48" s="45"/>
      <c r="E48" s="52" t="s">
        <v>47</v>
      </c>
      <c r="F48" s="52"/>
      <c r="G48" s="73"/>
    </row>
    <row r="49" spans="2:7" x14ac:dyDescent="0.25">
      <c r="B49" s="44" t="s">
        <v>44</v>
      </c>
      <c r="C49" s="45"/>
      <c r="D49" s="45"/>
      <c r="E49" s="52" t="s">
        <v>47</v>
      </c>
      <c r="F49" s="52"/>
      <c r="G49" s="73"/>
    </row>
    <row r="50" spans="2:7" ht="15.75" thickBot="1" x14ac:dyDescent="0.3">
      <c r="B50" s="46" t="s">
        <v>45</v>
      </c>
      <c r="C50" s="47"/>
      <c r="D50" s="48"/>
      <c r="E50" s="53" t="s">
        <v>47</v>
      </c>
      <c r="F50" s="54"/>
      <c r="G50" s="74"/>
    </row>
    <row r="51" spans="2:7" x14ac:dyDescent="0.25">
      <c r="B51" s="2"/>
      <c r="C51" s="11"/>
      <c r="D51" s="11"/>
      <c r="E51" s="10"/>
      <c r="F51" s="4"/>
      <c r="G51" s="7"/>
    </row>
    <row r="52" spans="2:7" ht="15.75" thickBot="1" x14ac:dyDescent="0.3"/>
    <row r="53" spans="2:7" x14ac:dyDescent="0.25">
      <c r="B53" s="8" t="s">
        <v>40</v>
      </c>
      <c r="C53" s="9"/>
      <c r="D53" s="9"/>
      <c r="E53" s="9"/>
      <c r="F53" s="9"/>
      <c r="G53" s="1"/>
    </row>
    <row r="54" spans="2:7" x14ac:dyDescent="0.25">
      <c r="B54" s="29" t="s">
        <v>64</v>
      </c>
      <c r="C54" s="30"/>
      <c r="D54" s="30"/>
      <c r="E54" s="2" t="s">
        <v>65</v>
      </c>
      <c r="F54" s="2"/>
      <c r="G54" s="3"/>
    </row>
    <row r="55" spans="2:7" x14ac:dyDescent="0.25">
      <c r="B55" s="29" t="s">
        <v>66</v>
      </c>
      <c r="C55" s="30"/>
      <c r="D55" s="30"/>
      <c r="E55" s="2" t="s">
        <v>67</v>
      </c>
      <c r="F55" s="2"/>
      <c r="G55" s="3"/>
    </row>
    <row r="56" spans="2:7" x14ac:dyDescent="0.25">
      <c r="B56" s="29" t="s">
        <v>82</v>
      </c>
      <c r="C56" s="30"/>
      <c r="D56" s="30"/>
      <c r="E56" s="28" t="s">
        <v>83</v>
      </c>
      <c r="F56" s="28"/>
      <c r="G56" s="3"/>
    </row>
    <row r="57" spans="2:7" x14ac:dyDescent="0.25">
      <c r="B57" s="29" t="s">
        <v>68</v>
      </c>
      <c r="C57" s="30"/>
      <c r="D57" s="30"/>
      <c r="E57" s="2" t="s">
        <v>69</v>
      </c>
      <c r="F57" s="2"/>
      <c r="G57" s="3"/>
    </row>
    <row r="58" spans="2:7" x14ac:dyDescent="0.25">
      <c r="B58" s="29" t="s">
        <v>70</v>
      </c>
      <c r="C58" s="30"/>
      <c r="D58" s="30"/>
      <c r="E58" s="27" t="s">
        <v>71</v>
      </c>
      <c r="F58" s="2"/>
      <c r="G58" s="3"/>
    </row>
    <row r="59" spans="2:7" x14ac:dyDescent="0.25">
      <c r="B59" s="29" t="s">
        <v>72</v>
      </c>
      <c r="C59" s="30"/>
      <c r="D59" s="30"/>
      <c r="E59" s="27" t="s">
        <v>73</v>
      </c>
      <c r="F59" s="2"/>
      <c r="G59" s="3"/>
    </row>
    <row r="60" spans="2:7" x14ac:dyDescent="0.25">
      <c r="B60" s="29" t="s">
        <v>74</v>
      </c>
      <c r="C60" s="30"/>
      <c r="D60" s="30"/>
      <c r="E60" s="27" t="s">
        <v>75</v>
      </c>
      <c r="F60" s="2"/>
      <c r="G60" s="3"/>
    </row>
    <row r="61" spans="2:7" x14ac:dyDescent="0.25">
      <c r="B61" s="29" t="s">
        <v>76</v>
      </c>
      <c r="C61" s="30"/>
      <c r="D61" s="30"/>
      <c r="E61" s="27" t="s">
        <v>77</v>
      </c>
      <c r="F61" s="2"/>
      <c r="G61" s="3"/>
    </row>
    <row r="62" spans="2:7" x14ac:dyDescent="0.25">
      <c r="B62" s="29" t="s">
        <v>78</v>
      </c>
      <c r="C62" s="30"/>
      <c r="D62" s="30"/>
      <c r="E62" s="27" t="s">
        <v>79</v>
      </c>
      <c r="F62" s="2"/>
      <c r="G62" s="3"/>
    </row>
    <row r="63" spans="2:7" ht="15.75" thickBot="1" x14ac:dyDescent="0.3">
      <c r="B63" s="84" t="s">
        <v>80</v>
      </c>
      <c r="C63" s="85"/>
      <c r="D63" s="85"/>
      <c r="E63" s="86" t="s">
        <v>81</v>
      </c>
      <c r="F63" s="5"/>
      <c r="G63" s="6"/>
    </row>
    <row r="65" spans="2:2" x14ac:dyDescent="0.25">
      <c r="B65" t="s">
        <v>41</v>
      </c>
    </row>
  </sheetData>
  <mergeCells count="74">
    <mergeCell ref="G46:G50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B6:B9"/>
    <mergeCell ref="B4:C4"/>
    <mergeCell ref="B5:C5"/>
    <mergeCell ref="G16:G35"/>
    <mergeCell ref="G36:G44"/>
    <mergeCell ref="D6:F6"/>
    <mergeCell ref="D7:F7"/>
    <mergeCell ref="D8:F8"/>
    <mergeCell ref="D9:F9"/>
    <mergeCell ref="D10:F10"/>
    <mergeCell ref="B41:C41"/>
    <mergeCell ref="B42:C42"/>
    <mergeCell ref="B43:C43"/>
    <mergeCell ref="B44:C44"/>
    <mergeCell ref="B18:C18"/>
    <mergeCell ref="B19:C19"/>
    <mergeCell ref="B20:C20"/>
    <mergeCell ref="B21:C21"/>
    <mergeCell ref="B40:C40"/>
    <mergeCell ref="B14:C14"/>
    <mergeCell ref="B48:D48"/>
    <mergeCell ref="B49:D49"/>
    <mergeCell ref="B50:D50"/>
    <mergeCell ref="B46:F46"/>
    <mergeCell ref="E47:F47"/>
    <mergeCell ref="E48:F48"/>
    <mergeCell ref="E49:F49"/>
    <mergeCell ref="E50:F50"/>
    <mergeCell ref="B47:D47"/>
    <mergeCell ref="B22:C22"/>
    <mergeCell ref="B36:F36"/>
    <mergeCell ref="B37:C37"/>
    <mergeCell ref="D14:F14"/>
    <mergeCell ref="B39:C39"/>
    <mergeCell ref="D1:F1"/>
    <mergeCell ref="B23:C23"/>
    <mergeCell ref="B24:C24"/>
    <mergeCell ref="B35:C35"/>
    <mergeCell ref="B34:C34"/>
    <mergeCell ref="B33:C33"/>
    <mergeCell ref="B31:C31"/>
    <mergeCell ref="B30:C30"/>
    <mergeCell ref="B29:C29"/>
    <mergeCell ref="B28:C28"/>
    <mergeCell ref="B27:C27"/>
    <mergeCell ref="B26:C26"/>
    <mergeCell ref="B25:C25"/>
    <mergeCell ref="B17:C17"/>
    <mergeCell ref="D4:F4"/>
    <mergeCell ref="D5:F5"/>
    <mergeCell ref="B54:D54"/>
    <mergeCell ref="B55:D55"/>
    <mergeCell ref="B57:D57"/>
    <mergeCell ref="B58:D58"/>
    <mergeCell ref="B59:D59"/>
    <mergeCell ref="B60:D60"/>
    <mergeCell ref="B61:D61"/>
    <mergeCell ref="B62:D62"/>
    <mergeCell ref="B63:D63"/>
    <mergeCell ref="B56:D56"/>
  </mergeCells>
  <dataValidations count="28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BC60A6BF-5313-4944-8916-CC668BA32F8E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6" xr:uid="{00000000-0002-0000-0000-000007000000}">
      <formula1>"DOOR SWITCH 2 (TC), "</formula1>
    </dataValidation>
    <dataValidation type="list" allowBlank="1" showInputMessage="1" showErrorMessage="1" sqref="B37:C37" xr:uid="{00000000-0002-0000-0000-000008000000}">
      <formula1>"DOOR SWITCH 2 (TC),'"</formula1>
    </dataValidation>
    <dataValidation type="list" allowBlank="1" showInputMessage="1" showErrorMessage="1" sqref="D34" xr:uid="{00000000-0002-0000-0000-000009000000}">
      <formula1>"0, 1, 2"</formula1>
    </dataValidation>
    <dataValidation type="list" allowBlank="1" showInputMessage="1" showErrorMessage="1" sqref="D27" xr:uid="{00000000-0002-0000-0000-00000A000000}">
      <formula1>"0,1"</formula1>
    </dataValidation>
    <dataValidation type="list" allowBlank="1" showInputMessage="1" showErrorMessage="1" sqref="D33" xr:uid="{00000000-0002-0000-0000-00000B000000}">
      <formula1>"YES,NO"</formula1>
    </dataValidation>
    <dataValidation type="list" errorStyle="warning" allowBlank="1" showInputMessage="1" showErrorMessage="1" sqref="D30: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D38" xr:uid="{00000000-0002-0000-0000-00000E000000}">
      <formula1>"CONTROL EQUIPMENT,ENTIRE DISPLAY,N/A"</formula1>
    </dataValidation>
    <dataValidation type="list" errorStyle="warning" allowBlank="1" showInputMessage="1" showErrorMessage="1" sqref="C38" xr:uid="{00000000-0002-0000-0000-00000F000000}">
      <formula1>"ALPHA FXM SERIES,TRIPPLITE,'"</formula1>
    </dataValidation>
    <dataValidation type="list" allowBlank="1" showInputMessage="1" showErrorMessage="1" sqref="B38" xr:uid="{00000000-0002-0000-0000-000010000000}">
      <formula1>"UPS,'"</formula1>
    </dataValidation>
    <dataValidation type="list" allowBlank="1" showInputMessage="1" showErrorMessage="1" sqref="B39" xr:uid="{00000000-0002-0000-0000-000011000000}">
      <formula1>"MINI DC I/O 1,'"</formula1>
    </dataValidation>
    <dataValidation type="list" allowBlank="1" showInputMessage="1" showErrorMessage="1" sqref="B40:C40" xr:uid="{00000000-0002-0000-0000-000012000000}">
      <formula1>"MINI DC I/O 2,'"</formula1>
    </dataValidation>
    <dataValidation type="list" allowBlank="1" showInputMessage="1" showErrorMessage="1" sqref="B41:C41" xr:uid="{00000000-0002-0000-0000-000013000000}">
      <formula1>"MINI DC I/O 3,'"</formula1>
    </dataValidation>
    <dataValidation type="list" allowBlank="1" showInputMessage="1" showErrorMessage="1" sqref="B42:C42" xr:uid="{00000000-0002-0000-0000-000014000000}">
      <formula1>"MINI DC I/O 4,'"</formula1>
    </dataValidation>
    <dataValidation type="list" allowBlank="1" showInputMessage="1" showErrorMessage="1" sqref="B43:C43" xr:uid="{00000000-0002-0000-0000-000015000000}">
      <formula1>"MINI DC I/O 5,'"</formula1>
    </dataValidation>
    <dataValidation type="list" allowBlank="1" showInputMessage="1" showErrorMessage="1" sqref="B44:C44" xr:uid="{00000000-0002-0000-0000-000016000000}">
      <formula1>"MINI DC I/O 6,'"</formula1>
    </dataValidation>
    <dataValidation type="list" errorStyle="warning" allowBlank="1" showInputMessage="1" showErrorMessage="1" sqref="D26" xr:uid="{00000000-0002-0000-0000-000017000000}">
      <formula1>"1,2,3,4,5,6,7,8"</formula1>
    </dataValidation>
    <dataValidation type="list" errorStyle="warning" allowBlank="1" showInputMessage="1" showErrorMessage="1" sqref="D28" xr:uid="{00000000-0002-0000-0000-000018000000}">
      <formula1>"1,2,3,4,5,6,7,8,9,10"</formula1>
    </dataValidation>
    <dataValidation type="list" errorStyle="warning" allowBlank="1" showInputMessage="1" showErrorMessage="1" sqref="D29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A000000}">
      <formula1>"1,2"</formula1>
    </dataValidation>
    <dataValidation errorStyle="warning" allowBlank="1" showInputMessage="1" showErrorMessage="1" sqref="F29" xr:uid="{00000000-0002-0000-0000-00001B000000}"/>
  </dataValidations>
  <pageMargins left="0.25" right="0.25" top="0.75" bottom="0.75" header="0.3" footer="0.3"/>
  <pageSetup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C06CAE730C9F3F4587DD88B923BE5F2800D6BE7BD46BC26C4CAB114AA96035C45F" ma:contentTypeVersion="9" ma:contentTypeDescription="" ma:contentTypeScope="" ma:versionID="881ce4181ef72448b7177ad46f021af5">
  <xsd:schema xmlns:xsd="http://www.w3.org/2001/XMLSchema" xmlns:xs="http://www.w3.org/2001/XMLSchema" xmlns:p="http://schemas.microsoft.com/office/2006/metadata/properties" xmlns:ns2="63c2c479-d606-4150-9495-4e4a0a1fffcf" xmlns:ns3="60f23eb2-5cd4-4b04-9c2e-17a4528dea34" targetNamespace="http://schemas.microsoft.com/office/2006/metadata/properties" ma:root="true" ma:fieldsID="1cc461d9055d2f1dcbc6e9bacc56cedf" ns2:_="" ns3:_="">
    <xsd:import namespace="63c2c479-d606-4150-9495-4e4a0a1fffcf"/>
    <xsd:import namespace="60f23eb2-5cd4-4b04-9c2e-17a4528dea34"/>
    <xsd:element name="properties">
      <xsd:complexType>
        <xsd:sequence>
          <xsd:element name="documentManagement">
            <xsd:complexType>
              <xsd:all>
                <xsd:element ref="ns2:DocNumber" minOccurs="0"/>
                <xsd:element ref="ns2:Rev" minOccurs="0"/>
                <xsd:element ref="ns2:PartNum" minOccurs="0"/>
                <xsd:element ref="ns3:OrderProject_x0020_ID" minOccurs="0"/>
                <xsd:element ref="ns3:Model_x0020_Number" minOccurs="0"/>
                <xsd:element ref="ns3:Notes1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c2c479-d606-4150-9495-4e4a0a1fffcf" elementFormDefault="qualified">
    <xsd:import namespace="http://schemas.microsoft.com/office/2006/documentManagement/types"/>
    <xsd:import namespace="http://schemas.microsoft.com/office/infopath/2007/PartnerControls"/>
    <xsd:element name="DocNumber" ma:index="2" nillable="true" ma:displayName="DocNumber" ma:internalName="DocNumber" ma:readOnly="false">
      <xsd:simpleType>
        <xsd:restriction base="dms:Text"/>
      </xsd:simpleType>
    </xsd:element>
    <xsd:element name="Rev" ma:index="3" nillable="true" ma:displayName="Rev" ma:default="00" ma:description="Used for Windchill Revision data, Engingeering Docs Revision history, Manuals Revision history" ma:internalName="Rev" ma:readOnly="false">
      <xsd:simpleType>
        <xsd:restriction base="dms:Text">
          <xsd:maxLength value="10"/>
        </xsd:restriction>
      </xsd:simpleType>
    </xsd:element>
    <xsd:element name="PartNum" ma:index="4" nillable="true" ma:displayName="PartNum" ma:internalName="PartNum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0f23eb2-5cd4-4b04-9c2e-17a4528dea34" elementFormDefault="qualified">
    <xsd:import namespace="http://schemas.microsoft.com/office/2006/documentManagement/types"/>
    <xsd:import namespace="http://schemas.microsoft.com/office/infopath/2007/PartnerControls"/>
    <xsd:element name="OrderProject_x0020_ID" ma:index="5" nillable="true" ma:displayName="OrderProject ID" ma:internalName="OrderProject_x0020_ID">
      <xsd:simpleType>
        <xsd:restriction base="dms:Text">
          <xsd:maxLength value="255"/>
        </xsd:restriction>
      </xsd:simpleType>
    </xsd:element>
    <xsd:element name="Model_x0020_Number" ma:index="6" nillable="true" ma:displayName="Model Number" ma:internalName="Model_x0020_Number">
      <xsd:simpleType>
        <xsd:restriction base="dms:Text">
          <xsd:maxLength value="255"/>
        </xsd:restriction>
      </xsd:simpleType>
    </xsd:element>
    <xsd:element name="Notes1" ma:index="7" nillable="true" ma:displayName="Notes" ma:internalName="Notes1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2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60f23eb2-5cd4-4b04-9c2e-17a4528dea34" xsi:nil="true"/>
    <Model_x0020_Number xmlns="60f23eb2-5cd4-4b04-9c2e-17a4528dea34">VF-2020-96X400-20-RGB GEN IV</Model_x0020_Number>
    <OrderProject_x0020_ID xmlns="60f23eb2-5cd4-4b04-9c2e-17a4528dea34">C27073</OrderProject_x0020_ID>
    <Rev xmlns="63c2c479-d606-4150-9495-4e4a0a1fffcf">00</Rev>
    <PartNum xmlns="63c2c479-d606-4150-9495-4e4a0a1fffcf" xsi:nil="true"/>
    <DocNumber xmlns="63c2c479-d606-4150-9495-4e4a0a1fffcf">DD4026517</DocNumber>
  </documentManagement>
</p:properties>
</file>

<file path=customXml/itemProps1.xml><?xml version="1.0" encoding="utf-8"?>
<ds:datastoreItem xmlns:ds="http://schemas.openxmlformats.org/officeDocument/2006/customXml" ds:itemID="{23283AA6-944D-4093-BA09-57F9BD7D51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c2c479-d606-4150-9495-4e4a0a1fffcf"/>
    <ds:schemaRef ds:uri="60f23eb2-5cd4-4b04-9c2e-17a4528dea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F412803-EA63-4441-8D61-16F268EC1A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D54EFA2-04C6-49F0-B0DB-373E790B958C}">
  <ds:schemaRefs>
    <ds:schemaRef ds:uri="http://schemas.microsoft.com/office/2006/documentManagement/types"/>
    <ds:schemaRef ds:uri="63c2c479-d606-4150-9495-4e4a0a1fffcf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60f23eb2-5cd4-4b04-9c2e-17a4528dea34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C27073 Alabama DOT, Site Config, VF-2020-96X400-20-RGB GEN IV</dc:title>
  <dc:creator>Dan Muzzey</dc:creator>
  <cp:lastModifiedBy>Haley Wilson</cp:lastModifiedBy>
  <cp:lastPrinted>2018-10-30T21:49:16Z</cp:lastPrinted>
  <dcterms:created xsi:type="dcterms:W3CDTF">2017-03-27T20:46:42Z</dcterms:created>
  <dcterms:modified xsi:type="dcterms:W3CDTF">2018-11-14T19:25:33Z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0x010100C06CAE730C9F3F4587DD88B923BE5F2800D6BE7BD46BC26C4CAB114AA96035C45F</vt:lpwstr>
  </property>
</Properties>
</file>