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118\"/>
    </mc:Choice>
  </mc:AlternateContent>
  <xr:revisionPtr revIDLastSave="0" documentId="14_{4F5E3F41-5A8C-4CE4-A152-85BEA31BA95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<sst xmlns="http://schemas.openxmlformats.org/spreadsheetml/2006/main" count="154" uniqueCount="91">
  <si>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</si>
  <si>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</si>
  <si>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</si>
  <si>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</si>
  <si>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</si>
  <si>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</si>
  <si>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</si>
  <si>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</si>
  <si>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</si>
  <si>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</si>
  <si>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</si>
  <si>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</si>
  <si>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</si>
  <si>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</si>
  <si>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</si>
  <si>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</si>
  <si>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</si>
  <si>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</si>
  <si>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</si>
  <si>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</si>
  <si>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</si>
  <si>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</si>
  <si>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</si>
  <si>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</si>
  <si>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</si>
  <si>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</si>
  <si>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</si>
  <si>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</si>
  <si>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</si>
  <si>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</si>
  <si>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</si>
  <si>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</si>
  <si>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</si>
  <si>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</si>
  <si>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</si>
  <si>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</si>
  <si>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</si>
  <si>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</si>
  <si>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</si>
  <si>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</si>
  <si>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</si>
  <si>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</si>
  <si>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</si>
  <si>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</si>
  <si>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</si>
  <si>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</si>
  <si>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</si>
  <si>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</si>
  <si>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</si>
  <si>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</si>
  <si>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</si>
  <si>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</si>
  <si>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</si>
  <si>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</si>
  <si>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</si>
  <si>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</si>
  <si>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</si>
  <si>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</si>
  <si>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VENT FANS</t>
  </si>
  <si>
    <t>C27118 Nevada DOT, Site Config, VF-2020-27X110-66-A</t>
  </si>
  <si>
    <t>MONOCHROME</t>
  </si>
  <si>
    <t>9X5</t>
  </si>
  <si>
    <t>DOOR SWITCH 2 (TC)</t>
  </si>
  <si>
    <t>UPS</t>
  </si>
  <si>
    <t>TRIPPLITE</t>
  </si>
  <si>
    <t>CONTROL EQUIPMENT</t>
  </si>
  <si>
    <t>DD4242853</t>
  </si>
  <si>
    <t>Schematic, Service Control Panel, 120 VAC</t>
  </si>
  <si>
    <t>Schematic, VF-20X0, 120 VAC</t>
  </si>
  <si>
    <t>Schematic, 2 Beacon, Alternating Flash, DC Power</t>
  </si>
  <si>
    <t>Site Interconnect, 1 AC Display with 1 Controller</t>
  </si>
  <si>
    <t>Shop Drawing, VF-20**-27x110-66-*, 2 Beacons</t>
  </si>
  <si>
    <t>Site Riser, 1 VF-2020-27x110-66-A, 1 Traffic Cabinet, VFC in Traffic Cabinet</t>
  </si>
  <si>
    <t>Schematic, Signal, VF-2020-27x110-66-A</t>
  </si>
  <si>
    <t>Rear Electrical, VF-2020-27x110-66-A, 2 Beacons, Digital Temp Display, LFS</t>
  </si>
  <si>
    <t>Signal Schematic, TC, Vanguard® Field Controller, DOD, 2 Doors</t>
  </si>
  <si>
    <t>Shop Drawing, Traffic Cabinet, 334, Controller UPS, PWDR, Heater, VFC</t>
  </si>
  <si>
    <t>Schematic, Traffic Cabinet, 120 VAC, Heater</t>
  </si>
  <si>
    <t>Final Assembly, TC, 334 Ground Mount, Aluminum, Controller UPS, HTR, VFC</t>
  </si>
  <si>
    <t xml:space="preserve">DWG-0911981 </t>
  </si>
  <si>
    <t>DWG-0924155</t>
  </si>
  <si>
    <t xml:space="preserve">DWG-1067390 </t>
  </si>
  <si>
    <t>DWG-3166540</t>
  </si>
  <si>
    <t>DWG-3522670</t>
  </si>
  <si>
    <t>DWG-4242811</t>
  </si>
  <si>
    <t xml:space="preserve">DWG-4242871 </t>
  </si>
  <si>
    <t>DWG-4244837</t>
  </si>
  <si>
    <t>DWG-3099653</t>
  </si>
  <si>
    <t>DWG-3433942</t>
  </si>
  <si>
    <t>DWG-3549385</t>
  </si>
  <si>
    <t>DWG-4127538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</si>
</sst>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0" workbookViewId="0">
      <selection activeCell="D72" sqref="D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59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3" t="s">
        <v>3</v>
      </c>
      <c r="C4" s="22"/>
      <c r="D4" s="60" t="s">
        <v>50</v>
      </c>
      <c r="E4" s="60"/>
      <c r="F4" s="60"/>
      <c r="G4" s="57">
        <v>1</v>
      </c>
    </row>
    <row r="5" spans="2:7" x14ac:dyDescent="0.25">
      <c r="B5" s="23" t="s">
        <v>4</v>
      </c>
      <c r="C5" s="22"/>
      <c r="D5" s="60" t="s">
        <v>52</v>
      </c>
      <c r="E5" s="60"/>
      <c r="F5" s="60"/>
      <c r="G5" s="58"/>
    </row>
    <row r="6" spans="2:7" x14ac:dyDescent="0.25">
      <c r="B6" s="51" t="s">
        <v>5</v>
      </c>
      <c r="C6" s="22" t="s">
        <v>6</v>
      </c>
      <c r="D6" s="60" t="s">
        <v>60</v>
      </c>
      <c r="E6" s="60"/>
      <c r="F6" s="60"/>
      <c r="G6" s="58"/>
    </row>
    <row r="7" spans="2:7" x14ac:dyDescent="0.25">
      <c r="B7" s="51"/>
      <c r="C7" s="22" t="s">
        <v>7</v>
      </c>
      <c r="D7" s="60" t="s">
        <v>49</v>
      </c>
      <c r="E7" s="60"/>
      <c r="F7" s="60"/>
      <c r="G7" s="58"/>
    </row>
    <row r="8" spans="2:7" x14ac:dyDescent="0.25">
      <c r="B8" s="51"/>
      <c r="C8" s="22" t="s">
        <v>8</v>
      </c>
      <c r="D8" s="60" t="s">
        <v>61</v>
      </c>
      <c r="E8" s="60"/>
      <c r="F8" s="60"/>
      <c r="G8" s="58"/>
    </row>
    <row r="9" spans="2:7" x14ac:dyDescent="0.25">
      <c r="B9" s="51"/>
      <c r="C9" s="22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110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56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5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5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5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5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5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5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5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5"/>
    </row>
    <row r="26" spans="2:7" x14ac:dyDescent="0.25">
      <c r="B26" s="27" t="s">
        <v>27</v>
      </c>
      <c r="C26" s="26"/>
      <c r="D26" s="29">
        <v>3</v>
      </c>
      <c r="E26" s="17" t="s">
        <v>38</v>
      </c>
      <c r="F26" s="22" t="s">
        <v>22</v>
      </c>
      <c r="G26" s="55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5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5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5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5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5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5"/>
    </row>
    <row r="33" spans="2:7" x14ac:dyDescent="0.25">
      <c r="B33" s="27" t="s">
        <v>58</v>
      </c>
      <c r="C33" s="26"/>
      <c r="D33" s="25" t="s">
        <v>37</v>
      </c>
      <c r="E33" s="17" t="s">
        <v>38</v>
      </c>
      <c r="F33" s="24" t="s">
        <v>38</v>
      </c>
      <c r="G33" s="55"/>
    </row>
    <row r="34" spans="2:7" x14ac:dyDescent="0.25">
      <c r="B34" s="27" t="s">
        <v>33</v>
      </c>
      <c r="C34" s="26"/>
      <c r="D34" s="17">
        <v>1</v>
      </c>
      <c r="E34" s="17" t="s">
        <v>38</v>
      </c>
      <c r="F34" s="24" t="s">
        <v>38</v>
      </c>
      <c r="G34" s="55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62</v>
      </c>
      <c r="C37" s="69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8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38</v>
      </c>
      <c r="F38" s="18" t="str">
        <f>IF(B38="UPS","AUXILARY","N/A")</f>
        <v>AUXILARY</v>
      </c>
      <c r="G38" s="58"/>
    </row>
    <row r="39" spans="2:7" x14ac:dyDescent="0.25">
      <c r="B39" s="48"/>
      <c r="C39" s="40"/>
      <c r="D39" s="17" t="s">
        <v>38</v>
      </c>
      <c r="E39" s="17" t="s">
        <v>38</v>
      </c>
      <c r="F39" s="18" t="str">
        <f>IF(B39="MINI DC I/O 1","ON DISPLAY INTERFACE","N/A")</f>
        <v>N/A</v>
      </c>
      <c r="G39" s="58"/>
    </row>
    <row r="40" spans="2:7" x14ac:dyDescent="0.25">
      <c r="B40" s="48"/>
      <c r="C40" s="40"/>
      <c r="D40" s="17" t="s">
        <v>38</v>
      </c>
      <c r="E40" s="17" t="s">
        <v>38</v>
      </c>
      <c r="F40" s="18" t="str">
        <f>IF(B40="MINI DC I/O 2","ON DISPLAY INTERFACE","N/A")</f>
        <v>N/A</v>
      </c>
      <c r="G40" s="58"/>
    </row>
    <row r="41" spans="2:7" x14ac:dyDescent="0.25">
      <c r="B41" s="48"/>
      <c r="C41" s="40"/>
      <c r="D41" s="17" t="s">
        <v>38</v>
      </c>
      <c r="E41" s="17" t="s">
        <v>38</v>
      </c>
      <c r="F41" s="18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7" t="s">
        <v>38</v>
      </c>
      <c r="E42" s="17" t="s">
        <v>38</v>
      </c>
      <c r="F42" s="18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7" t="s">
        <v>38</v>
      </c>
      <c r="E43" s="17" t="s">
        <v>38</v>
      </c>
      <c r="F43" s="18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3" t="s">
        <v>38</v>
      </c>
      <c r="E44" s="13" t="s">
        <v>38</v>
      </c>
      <c r="F44" s="21" t="str">
        <f>IF(B44="MINI DC I/O 6","ON DISPLAY INTERFACE","N/A")</f>
        <v>N/A</v>
      </c>
      <c r="G44" s="5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39</v>
      </c>
      <c r="C53" s="10"/>
      <c r="D53" s="10"/>
      <c r="E53" s="10"/>
      <c r="F53" s="10"/>
      <c r="G53" s="1"/>
    </row>
    <row r="54" spans="2:7" x14ac:dyDescent="0.25">
      <c r="B54" s="80" t="s">
        <v>67</v>
      </c>
      <c r="C54" s="81"/>
      <c r="D54" s="81"/>
      <c r="E54" s="2" t="s">
        <v>79</v>
      </c>
      <c r="F54" s="2"/>
      <c r="G54" s="3"/>
    </row>
    <row r="55" spans="2:7" x14ac:dyDescent="0.25">
      <c r="B55" s="80" t="s">
        <v>68</v>
      </c>
      <c r="C55" s="81"/>
      <c r="D55" s="81"/>
      <c r="E55" s="2" t="s">
        <v>80</v>
      </c>
      <c r="F55" s="2"/>
      <c r="G55" s="3"/>
    </row>
    <row r="56" spans="2:7" x14ac:dyDescent="0.25">
      <c r="B56" s="80" t="s">
        <v>69</v>
      </c>
      <c r="C56" s="81"/>
      <c r="D56" s="81"/>
      <c r="E56" s="2" t="s">
        <v>81</v>
      </c>
      <c r="F56" s="2"/>
      <c r="G56" s="3"/>
    </row>
    <row r="57" spans="2:7" x14ac:dyDescent="0.25">
      <c r="B57" s="80" t="s">
        <v>70</v>
      </c>
      <c r="C57" s="81"/>
      <c r="D57" s="81"/>
      <c r="E57" s="32" t="s">
        <v>82</v>
      </c>
      <c r="F57" s="2"/>
      <c r="G57" s="3"/>
    </row>
    <row r="58" spans="2:7" x14ac:dyDescent="0.25">
      <c r="B58" s="80" t="s">
        <v>71</v>
      </c>
      <c r="C58" s="81"/>
      <c r="D58" s="81"/>
      <c r="E58" s="32" t="s">
        <v>83</v>
      </c>
      <c r="F58" s="2"/>
      <c r="G58" s="3"/>
    </row>
    <row r="59" spans="2:7" x14ac:dyDescent="0.25">
      <c r="B59" s="80" t="s">
        <v>72</v>
      </c>
      <c r="C59" s="81"/>
      <c r="D59" s="81"/>
      <c r="E59" s="32" t="s">
        <v>84</v>
      </c>
      <c r="F59" s="2"/>
      <c r="G59" s="3"/>
    </row>
    <row r="60" spans="2:7" x14ac:dyDescent="0.25">
      <c r="B60" s="80" t="s">
        <v>73</v>
      </c>
      <c r="C60" s="81"/>
      <c r="D60" s="81"/>
      <c r="E60" s="32" t="s">
        <v>85</v>
      </c>
      <c r="F60" s="2"/>
      <c r="G60" s="3"/>
    </row>
    <row r="61" spans="2:7" x14ac:dyDescent="0.25">
      <c r="B61" s="80" t="s">
        <v>74</v>
      </c>
      <c r="C61" s="81"/>
      <c r="D61" s="81"/>
      <c r="E61" s="32" t="s">
        <v>86</v>
      </c>
      <c r="F61" s="2"/>
      <c r="G61" s="3"/>
    </row>
    <row r="62" spans="2:7" x14ac:dyDescent="0.25">
      <c r="B62" s="80" t="s">
        <v>75</v>
      </c>
      <c r="C62" s="81"/>
      <c r="D62" s="81"/>
      <c r="E62" s="32" t="s">
        <v>87</v>
      </c>
      <c r="F62" s="2"/>
      <c r="G62" s="3"/>
    </row>
    <row r="63" spans="2:7" x14ac:dyDescent="0.25">
      <c r="B63" s="80" t="s">
        <v>76</v>
      </c>
      <c r="C63" s="81"/>
      <c r="D63" s="81"/>
      <c r="E63" s="32" t="s">
        <v>88</v>
      </c>
      <c r="F63" s="2"/>
      <c r="G63" s="3"/>
    </row>
    <row r="64" spans="2:7" x14ac:dyDescent="0.25">
      <c r="B64" s="80" t="s">
        <v>77</v>
      </c>
      <c r="C64" s="81"/>
      <c r="D64" s="81"/>
      <c r="E64" s="32" t="s">
        <v>89</v>
      </c>
      <c r="F64" s="2"/>
      <c r="G64" s="3"/>
    </row>
    <row r="65" spans="2:7" ht="15.75" thickBot="1" x14ac:dyDescent="0.3">
      <c r="B65" s="82" t="s">
        <v>78</v>
      </c>
      <c r="C65" s="83"/>
      <c r="D65" s="83"/>
      <c r="E65" s="84" t="s">
        <v>90</v>
      </c>
      <c r="F65" s="6"/>
      <c r="G65" s="7"/>
    </row>
    <row r="67" spans="2:7" x14ac:dyDescent="0.25">
      <c r="B67" t="s">
        <v>40</v>
      </c>
    </row>
  </sheetData>
  <mergeCells count="57">
    <mergeCell ref="B64:D64"/>
    <mergeCell ref="B65:D65"/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</Model_x0020_Number>
    <OrderProject_x0020_ID xmlns="60f23eb2-5cd4-4b04-9c2e-17a4528dea34">C27118</OrderProject_x0020_ID>
    <Rev xmlns="63c2c479-d606-4150-9495-4e4a0a1fffcf">00</Rev>
    <PartNum xmlns="63c2c479-d606-4150-9495-4e4a0a1fffcf" xsi:nil="true"/>
    <DocNumber xmlns="63c2c479-d606-4150-9495-4e4a0a1fffcf">DD4242853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C0E3B-EA4E-4D50-9324-148265D89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EAAF06-B173-416F-A601-2611536D00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F79BEA-E854-48F2-8BB0-4E9F73FBC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C27118 Nevada DOT, Site Config, VF-2020-27X110-66-A</dc:title>
  <dc:creator>Dan Muzzey</dc:creator>
  <cp:lastModifiedBy>Haley Wilson</cp:lastModifiedBy>
  <cp:lastPrinted>2019-07-31T15:48:46Z</cp:lastPrinted>
  <dcterms:created xsi:type="dcterms:W3CDTF">2017-03-27T20:46:42Z</dcterms:created>
  <dcterms:modified xsi:type="dcterms:W3CDTF">2019-07-31T15:50:20Z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