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F6797611-3563-4FC1-85E1-719A50CB530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F40" i="1"/>
  <c r="F39" i="1"/>
  <c r="F38" i="1"/>
  <c r="F37" i="1"/>
  <c r="F36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<sst xmlns="http://schemas.openxmlformats.org/spreadsheetml/2006/main" count="114" uniqueCount="59">
  <si>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</si>
  <si>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</si>
  <si>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</si>
  <si>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</si>
  <si>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</si>
  <si>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</si>
  <si>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</si>
  <si>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</si>
  <si>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</si>
  <si>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</si>
  <si>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</si>
  <si>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</si>
  <si>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</si>
  <si>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</si>
  <si>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</si>
  <si>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</si>
  <si>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</si>
  <si>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</si>
  <si>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</si>
  <si>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</si>
  <si>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</si>
  <si>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</si>
  <si>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</si>
  <si>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</si>
  <si>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</si>
  <si>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</si>
  <si>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</si>
  <si>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</si>
  <si>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</si>
  <si>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</si>
  <si>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</si>
  <si>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</si>
  <si>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</si>
  <si>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</si>
  <si>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</si>
  <si>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</si>
  <si>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</si>
  <si>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</si>
  <si>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</si>
  <si>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</si>
  <si>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</si>
  <si>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</si>
  <si>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</si>
  <si>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</si>
  <si>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</si>
  <si>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</si>
  <si>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</si>
  <si>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</si>
  <si>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</si>
  <si>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</si>
  <si>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</si>
  <si>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C27230 Missouri DOT, Site Config, VF-2020-120X336-20-RGB G4 (Retrofit)</t>
  </si>
  <si>
    <t>DD4106015</t>
  </si>
  <si>
    <t>FULL COLOR</t>
  </si>
  <si>
    <t>24X16</t>
  </si>
  <si>
    <t>BAYS</t>
  </si>
  <si>
    <t>MULTI-DIRECTIONAL (MDLS)</t>
  </si>
  <si>
    <t>LIGHT</t>
  </si>
  <si>
    <t>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</si>
</sst>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6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4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52</v>
      </c>
      <c r="D1" s="36" t="s">
        <v>51</v>
      </c>
      <c r="E1" s="36"/>
      <c r="F1" s="36"/>
      <c r="G1" t="s">
        <v>50</v>
      </c>
    </row>
    <row r="2" spans="2:7" x14ac:dyDescent="0.25">
      <c r="B2" s="68" t="s">
        <v>0</v>
      </c>
      <c r="C2" s="69"/>
      <c r="D2" s="69"/>
      <c r="E2" s="69"/>
      <c r="F2" s="70"/>
      <c r="G2" s="82" t="s">
        <v>41</v>
      </c>
    </row>
    <row r="3" spans="2:7" ht="15.75" thickBot="1" x14ac:dyDescent="0.3">
      <c r="B3" s="76" t="s">
        <v>1</v>
      </c>
      <c r="C3" s="77"/>
      <c r="D3" s="80" t="s">
        <v>2</v>
      </c>
      <c r="E3" s="77"/>
      <c r="F3" s="81"/>
      <c r="G3" s="83"/>
    </row>
    <row r="4" spans="2:7" x14ac:dyDescent="0.25">
      <c r="B4" s="24" t="s">
        <v>3</v>
      </c>
      <c r="C4" s="23"/>
      <c r="D4" s="64" t="s">
        <v>44</v>
      </c>
      <c r="E4" s="64"/>
      <c r="F4" s="64"/>
      <c r="G4" s="61">
        <v>1</v>
      </c>
    </row>
    <row r="5" spans="2:7" x14ac:dyDescent="0.25">
      <c r="B5" s="24" t="s">
        <v>4</v>
      </c>
      <c r="C5" s="23"/>
      <c r="D5" s="64" t="s">
        <v>46</v>
      </c>
      <c r="E5" s="64"/>
      <c r="F5" s="64"/>
      <c r="G5" s="62"/>
    </row>
    <row r="6" spans="2:7" x14ac:dyDescent="0.25">
      <c r="B6" s="55" t="s">
        <v>5</v>
      </c>
      <c r="C6" s="23" t="s">
        <v>6</v>
      </c>
      <c r="D6" s="64" t="s">
        <v>53</v>
      </c>
      <c r="E6" s="64"/>
      <c r="F6" s="64"/>
      <c r="G6" s="62"/>
    </row>
    <row r="7" spans="2:7" x14ac:dyDescent="0.25">
      <c r="B7" s="55"/>
      <c r="C7" s="23" t="s">
        <v>7</v>
      </c>
      <c r="D7" s="64" t="s">
        <v>43</v>
      </c>
      <c r="E7" s="64"/>
      <c r="F7" s="64"/>
      <c r="G7" s="62"/>
    </row>
    <row r="8" spans="2:7" x14ac:dyDescent="0.25">
      <c r="B8" s="55"/>
      <c r="C8" s="23" t="s">
        <v>8</v>
      </c>
      <c r="D8" s="64" t="s">
        <v>54</v>
      </c>
      <c r="E8" s="64"/>
      <c r="F8" s="64"/>
      <c r="G8" s="62"/>
    </row>
    <row r="9" spans="2:7" x14ac:dyDescent="0.25">
      <c r="B9" s="55"/>
      <c r="C9" s="23" t="s">
        <v>9</v>
      </c>
      <c r="D9" s="79">
        <v>20</v>
      </c>
      <c r="E9" s="79"/>
      <c r="F9" s="79"/>
      <c r="G9" s="62"/>
    </row>
    <row r="10" spans="2:7" x14ac:dyDescent="0.25">
      <c r="B10" s="78" t="s">
        <v>10</v>
      </c>
      <c r="C10" s="64"/>
      <c r="D10" s="79">
        <v>120</v>
      </c>
      <c r="E10" s="79"/>
      <c r="F10" s="79"/>
      <c r="G10" s="62"/>
    </row>
    <row r="11" spans="2:7" x14ac:dyDescent="0.25">
      <c r="B11" s="78" t="s">
        <v>11</v>
      </c>
      <c r="C11" s="64"/>
      <c r="D11" s="79">
        <v>336</v>
      </c>
      <c r="E11" s="79"/>
      <c r="F11" s="79"/>
      <c r="G11" s="62"/>
    </row>
    <row r="12" spans="2:7" x14ac:dyDescent="0.25">
      <c r="B12" s="78" t="s">
        <v>12</v>
      </c>
      <c r="C12" s="64"/>
      <c r="D12" s="64" t="s">
        <v>14</v>
      </c>
      <c r="E12" s="64"/>
      <c r="F12" s="64"/>
      <c r="G12" s="62"/>
    </row>
    <row r="13" spans="2:7" x14ac:dyDescent="0.25">
      <c r="B13" s="78" t="s">
        <v>13</v>
      </c>
      <c r="C13" s="64"/>
      <c r="D13" s="79">
        <v>1</v>
      </c>
      <c r="E13" s="79"/>
      <c r="F13" s="79"/>
      <c r="G13" s="62"/>
    </row>
    <row r="14" spans="2:7" ht="15.75" thickBot="1" x14ac:dyDescent="0.3">
      <c r="B14" s="66" t="s">
        <v>47</v>
      </c>
      <c r="C14" s="67"/>
      <c r="D14" s="50" t="s">
        <v>55</v>
      </c>
      <c r="E14" s="50"/>
      <c r="F14" s="50"/>
      <c r="G14" s="63"/>
    </row>
    <row r="15" spans="2:7" ht="15.75" thickBot="1" x14ac:dyDescent="0.3"/>
    <row r="16" spans="2:7" x14ac:dyDescent="0.25">
      <c r="B16" s="68" t="s">
        <v>15</v>
      </c>
      <c r="C16" s="69"/>
      <c r="D16" s="69"/>
      <c r="E16" s="69"/>
      <c r="F16" s="70"/>
      <c r="G16" s="58">
        <v>1</v>
      </c>
    </row>
    <row r="17" spans="2:7" x14ac:dyDescent="0.25">
      <c r="B17" s="56" t="s">
        <v>1</v>
      </c>
      <c r="C17" s="57"/>
      <c r="D17" s="15" t="s">
        <v>2</v>
      </c>
      <c r="E17" s="15" t="s">
        <v>16</v>
      </c>
      <c r="F17" s="15" t="s">
        <v>17</v>
      </c>
      <c r="G17" s="59"/>
    </row>
    <row r="18" spans="2:7" x14ac:dyDescent="0.25">
      <c r="B18" s="31" t="s">
        <v>56</v>
      </c>
      <c r="C18" s="34"/>
      <c r="D18" s="33" t="s">
        <v>32</v>
      </c>
      <c r="E18" s="23" t="s">
        <v>18</v>
      </c>
      <c r="F18" s="23" t="s">
        <v>19</v>
      </c>
      <c r="G18" s="59"/>
    </row>
    <row r="19" spans="2:7" x14ac:dyDescent="0.25">
      <c r="B19" s="28" t="s">
        <v>20</v>
      </c>
      <c r="C19" s="27"/>
      <c r="D19" s="23" t="s">
        <v>5</v>
      </c>
      <c r="E19" s="23" t="s">
        <v>18</v>
      </c>
      <c r="F19" s="23" t="s">
        <v>19</v>
      </c>
      <c r="G19" s="59"/>
    </row>
    <row r="20" spans="2:7" x14ac:dyDescent="0.25">
      <c r="B20" s="28" t="s">
        <v>21</v>
      </c>
      <c r="C20" s="27"/>
      <c r="D20" s="23" t="s">
        <v>31</v>
      </c>
      <c r="E20" s="23" t="s">
        <v>18</v>
      </c>
      <c r="F20" s="23" t="s">
        <v>19</v>
      </c>
      <c r="G20" s="59"/>
    </row>
    <row r="21" spans="2:7" x14ac:dyDescent="0.25">
      <c r="B21" s="28" t="s">
        <v>22</v>
      </c>
      <c r="C21" s="27"/>
      <c r="D21" s="30">
        <v>6</v>
      </c>
      <c r="E21" s="18" t="s">
        <v>33</v>
      </c>
      <c r="F21" s="23" t="s">
        <v>19</v>
      </c>
      <c r="G21" s="59"/>
    </row>
    <row r="22" spans="2:7" x14ac:dyDescent="0.25">
      <c r="B22" s="28" t="s">
        <v>23</v>
      </c>
      <c r="C22" s="27"/>
      <c r="D22" s="18">
        <v>0</v>
      </c>
      <c r="E22" s="18" t="s">
        <v>33</v>
      </c>
      <c r="F22" s="25" t="s">
        <v>33</v>
      </c>
      <c r="G22" s="59"/>
    </row>
    <row r="23" spans="2:7" x14ac:dyDescent="0.25">
      <c r="B23" s="28" t="s">
        <v>24</v>
      </c>
      <c r="C23" s="27"/>
      <c r="D23" s="30" t="s">
        <v>49</v>
      </c>
      <c r="E23" s="18" t="s">
        <v>33</v>
      </c>
      <c r="F23" s="25" t="s">
        <v>33</v>
      </c>
      <c r="G23" s="59"/>
    </row>
    <row r="24" spans="2:7" x14ac:dyDescent="0.25">
      <c r="B24" s="28" t="s">
        <v>25</v>
      </c>
      <c r="C24" s="27"/>
      <c r="D24" s="29" t="s">
        <v>49</v>
      </c>
      <c r="E24" s="18" t="s">
        <v>33</v>
      </c>
      <c r="F24" s="25" t="s">
        <v>33</v>
      </c>
      <c r="G24" s="59"/>
    </row>
    <row r="25" spans="2:7" x14ac:dyDescent="0.25">
      <c r="B25" s="28" t="s">
        <v>26</v>
      </c>
      <c r="C25" s="27"/>
      <c r="D25" s="26" t="s">
        <v>49</v>
      </c>
      <c r="E25" s="18" t="s">
        <v>33</v>
      </c>
      <c r="F25" s="25" t="s">
        <v>33</v>
      </c>
      <c r="G25" s="59"/>
    </row>
    <row r="26" spans="2:7" x14ac:dyDescent="0.25">
      <c r="B26" s="28" t="s">
        <v>27</v>
      </c>
      <c r="C26" s="27"/>
      <c r="D26" s="26" t="s">
        <v>32</v>
      </c>
      <c r="E26" s="18" t="s">
        <v>33</v>
      </c>
      <c r="F26" s="25" t="s">
        <v>33</v>
      </c>
      <c r="G26" s="59"/>
    </row>
    <row r="27" spans="2:7" x14ac:dyDescent="0.25">
      <c r="B27" s="31" t="s">
        <v>48</v>
      </c>
      <c r="C27" s="32"/>
      <c r="D27" s="29" t="s">
        <v>49</v>
      </c>
      <c r="E27" s="30" t="s">
        <v>33</v>
      </c>
      <c r="F27" s="25" t="s">
        <v>33</v>
      </c>
      <c r="G27" s="59"/>
    </row>
    <row r="28" spans="2:7" x14ac:dyDescent="0.25">
      <c r="B28" s="28" t="s">
        <v>28</v>
      </c>
      <c r="C28" s="27"/>
      <c r="D28" s="26" t="s">
        <v>32</v>
      </c>
      <c r="E28" s="18" t="s">
        <v>33</v>
      </c>
      <c r="F28" s="25" t="s">
        <v>33</v>
      </c>
      <c r="G28" s="59"/>
    </row>
    <row r="29" spans="2:7" x14ac:dyDescent="0.25">
      <c r="B29" s="28" t="s">
        <v>29</v>
      </c>
      <c r="C29" s="27"/>
      <c r="D29" s="18">
        <v>0</v>
      </c>
      <c r="E29" s="18" t="s">
        <v>33</v>
      </c>
      <c r="F29" s="25" t="s">
        <v>33</v>
      </c>
      <c r="G29" s="59"/>
    </row>
    <row r="30" spans="2:7" ht="15.75" thickBot="1" x14ac:dyDescent="0.3">
      <c r="B30" s="6" t="s">
        <v>30</v>
      </c>
      <c r="C30" s="17"/>
      <c r="D30" s="14">
        <v>1</v>
      </c>
      <c r="E30" s="14" t="s">
        <v>33</v>
      </c>
      <c r="F30" s="16" t="s">
        <v>33</v>
      </c>
      <c r="G30" s="60"/>
    </row>
    <row r="31" spans="2:7" x14ac:dyDescent="0.25">
      <c r="B31" s="68" t="s">
        <v>42</v>
      </c>
      <c r="C31" s="69"/>
      <c r="D31" s="69"/>
      <c r="E31" s="69"/>
      <c r="F31" s="70"/>
      <c r="G31" s="61">
        <v>1</v>
      </c>
    </row>
    <row r="32" spans="2:7" x14ac:dyDescent="0.25">
      <c r="B32" s="71" t="s">
        <v>57</v>
      </c>
      <c r="C32" s="72"/>
      <c r="D32" s="18" t="s">
        <v>58</v>
      </c>
      <c r="E32" s="18" t="s">
        <v>18</v>
      </c>
      <c r="F32" s="19" t="s">
        <v>19</v>
      </c>
      <c r="G32" s="62"/>
    </row>
    <row r="33" spans="2:7" x14ac:dyDescent="0.25">
      <c r="B33" s="71" t="s">
        <v>20</v>
      </c>
      <c r="C33" s="72"/>
      <c r="D33" s="35" t="s">
        <v>31</v>
      </c>
      <c r="E33" s="35" t="s">
        <v>18</v>
      </c>
      <c r="F33" s="19" t="s">
        <v>19</v>
      </c>
      <c r="G33" s="62"/>
    </row>
    <row r="34" spans="2:7" x14ac:dyDescent="0.25">
      <c r="B34" s="21"/>
      <c r="C34" s="20"/>
      <c r="D34" s="18" t="s">
        <v>40</v>
      </c>
      <c r="E34" s="18" t="s">
        <v>33</v>
      </c>
      <c r="F34" s="19" t="str">
        <f>IF(B34="UPS","AUXILARY","N/A")</f>
        <v>N/A</v>
      </c>
      <c r="G34" s="62"/>
    </row>
    <row r="35" spans="2:7" x14ac:dyDescent="0.25">
      <c r="B35" s="51"/>
      <c r="C35" s="52"/>
      <c r="D35" s="18" t="s">
        <v>33</v>
      </c>
      <c r="E35" s="18" t="s">
        <v>33</v>
      </c>
      <c r="F35" s="19" t="str">
        <f>IF(B35="MINI DC I/O 1","ON DISPLAY INTERFACE","N/A")</f>
        <v>N/A</v>
      </c>
      <c r="G35" s="62"/>
    </row>
    <row r="36" spans="2:7" x14ac:dyDescent="0.25">
      <c r="B36" s="51"/>
      <c r="C36" s="52"/>
      <c r="D36" s="18" t="s">
        <v>33</v>
      </c>
      <c r="E36" s="18" t="s">
        <v>33</v>
      </c>
      <c r="F36" s="19" t="str">
        <f>IF(B36="MINI DC I/O 2","ON DISPLAY INTERFACE","N/A")</f>
        <v>N/A</v>
      </c>
      <c r="G36" s="62"/>
    </row>
    <row r="37" spans="2:7" x14ac:dyDescent="0.25">
      <c r="B37" s="51"/>
      <c r="C37" s="52"/>
      <c r="D37" s="18" t="s">
        <v>33</v>
      </c>
      <c r="E37" s="18" t="s">
        <v>33</v>
      </c>
      <c r="F37" s="19" t="str">
        <f>IF(B37="MINI DC I/O 3","ON DISPLAY INTERFACE","N/A")</f>
        <v>N/A</v>
      </c>
      <c r="G37" s="62"/>
    </row>
    <row r="38" spans="2:7" x14ac:dyDescent="0.25">
      <c r="B38" s="51" t="s">
        <v>45</v>
      </c>
      <c r="C38" s="52"/>
      <c r="D38" s="18" t="s">
        <v>33</v>
      </c>
      <c r="E38" s="18" t="s">
        <v>33</v>
      </c>
      <c r="F38" s="19" t="str">
        <f>IF(B38="MINI DC I/O 4","ON DISPLAY INTERFACE","N/A")</f>
        <v>N/A</v>
      </c>
      <c r="G38" s="62"/>
    </row>
    <row r="39" spans="2:7" x14ac:dyDescent="0.25">
      <c r="B39" s="51" t="s">
        <v>45</v>
      </c>
      <c r="C39" s="52"/>
      <c r="D39" s="18" t="s">
        <v>33</v>
      </c>
      <c r="E39" s="18" t="s">
        <v>33</v>
      </c>
      <c r="F39" s="19" t="str">
        <f>IF(B39="MINI DC I/O 5","ON DISPLAY INTERFACE","N/A")</f>
        <v>N/A</v>
      </c>
      <c r="G39" s="62"/>
    </row>
    <row r="40" spans="2:7" ht="15.75" thickBot="1" x14ac:dyDescent="0.3">
      <c r="B40" s="65" t="s">
        <v>45</v>
      </c>
      <c r="C40" s="46"/>
      <c r="D40" s="14" t="s">
        <v>33</v>
      </c>
      <c r="E40" s="14" t="s">
        <v>33</v>
      </c>
      <c r="F40" s="22" t="str">
        <f>IF(B40="MINI DC I/O 6","ON DISPLAY INTERFACE","N/A")</f>
        <v>N/A</v>
      </c>
      <c r="G40" s="63"/>
    </row>
    <row r="41" spans="2:7" ht="15.75" thickBot="1" x14ac:dyDescent="0.3">
      <c r="B41" s="2"/>
      <c r="C41" s="13"/>
      <c r="D41" s="13"/>
      <c r="E41" s="12"/>
      <c r="F41" s="5"/>
      <c r="G41" s="9"/>
    </row>
    <row r="42" spans="2:7" x14ac:dyDescent="0.25">
      <c r="B42" s="40" t="s">
        <v>39</v>
      </c>
      <c r="C42" s="41"/>
      <c r="D42" s="41"/>
      <c r="E42" s="41"/>
      <c r="F42" s="42"/>
      <c r="G42" s="73"/>
    </row>
    <row r="43" spans="2:7" x14ac:dyDescent="0.25">
      <c r="B43" s="47" t="s">
        <v>36</v>
      </c>
      <c r="C43" s="48"/>
      <c r="D43" s="49"/>
      <c r="E43" s="43" t="s">
        <v>40</v>
      </c>
      <c r="F43" s="44"/>
      <c r="G43" s="74"/>
    </row>
    <row r="44" spans="2:7" x14ac:dyDescent="0.25">
      <c r="B44" s="53" t="s">
        <v>37</v>
      </c>
      <c r="C44" s="54"/>
      <c r="D44" s="54"/>
      <c r="E44" s="43" t="s">
        <v>40</v>
      </c>
      <c r="F44" s="44"/>
      <c r="G44" s="74"/>
    </row>
    <row r="45" spans="2:7" ht="15.75" thickBot="1" x14ac:dyDescent="0.3">
      <c r="B45" s="37" t="s">
        <v>38</v>
      </c>
      <c r="C45" s="38"/>
      <c r="D45" s="39"/>
      <c r="E45" s="45" t="s">
        <v>40</v>
      </c>
      <c r="F45" s="46"/>
      <c r="G45" s="75"/>
    </row>
    <row r="46" spans="2:7" x14ac:dyDescent="0.25">
      <c r="B46" s="2"/>
      <c r="C46" s="13"/>
      <c r="D46" s="13"/>
      <c r="E46" s="12"/>
      <c r="F46" s="5"/>
      <c r="G46" s="9"/>
    </row>
    <row r="47" spans="2:7" x14ac:dyDescent="0.25">
      <c r="B47" s="2"/>
      <c r="C47" s="13"/>
      <c r="D47" s="13"/>
      <c r="E47" s="12"/>
      <c r="F47" s="5"/>
      <c r="G47" s="9"/>
    </row>
    <row r="48" spans="2:7" ht="15.75" thickBot="1" x14ac:dyDescent="0.3"/>
    <row r="49" spans="2:7" x14ac:dyDescent="0.25">
      <c r="B49" s="10" t="s">
        <v>34</v>
      </c>
      <c r="C49" s="11"/>
      <c r="D49" s="11"/>
      <c r="E49" s="11"/>
      <c r="F49" s="11"/>
      <c r="G49" s="1"/>
    </row>
    <row r="50" spans="2:7" x14ac:dyDescent="0.25">
      <c r="B50" s="4"/>
      <c r="C50" s="2"/>
      <c r="D50" s="2"/>
      <c r="E50" s="2"/>
      <c r="F50" s="2"/>
      <c r="G50" s="3"/>
    </row>
    <row r="51" spans="2:7" x14ac:dyDescent="0.25">
      <c r="B51" s="4"/>
      <c r="C51" s="2"/>
      <c r="D51" s="2"/>
      <c r="E51" s="2"/>
      <c r="F51" s="2"/>
      <c r="G51" s="3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ht="15.75" thickBot="1" x14ac:dyDescent="0.3">
      <c r="B63" s="6"/>
      <c r="C63" s="7"/>
      <c r="D63" s="7"/>
      <c r="E63" s="7"/>
      <c r="F63" s="7"/>
      <c r="G63" s="8"/>
    </row>
    <row r="65" spans="2:2" x14ac:dyDescent="0.25">
      <c r="B65" t="s">
        <v>35</v>
      </c>
    </row>
  </sheetData>
  <mergeCells count="44"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38:C38"/>
    <mergeCell ref="B39:C39"/>
    <mergeCell ref="B40:C40"/>
    <mergeCell ref="B14:C14"/>
    <mergeCell ref="B31:F31"/>
    <mergeCell ref="B32:C32"/>
    <mergeCell ref="B33:C33"/>
    <mergeCell ref="G16:G30"/>
    <mergeCell ref="G31:G40"/>
    <mergeCell ref="D4:F4"/>
    <mergeCell ref="D5:F5"/>
    <mergeCell ref="D6:F6"/>
    <mergeCell ref="D7:F7"/>
    <mergeCell ref="D8:F8"/>
    <mergeCell ref="D1:F1"/>
    <mergeCell ref="B45:D45"/>
    <mergeCell ref="B42:F42"/>
    <mergeCell ref="E43:F43"/>
    <mergeCell ref="E44:F44"/>
    <mergeCell ref="E45:F45"/>
    <mergeCell ref="B43:D43"/>
    <mergeCell ref="D14:F14"/>
    <mergeCell ref="B35:C35"/>
    <mergeCell ref="B36:C36"/>
    <mergeCell ref="B44:D44"/>
    <mergeCell ref="B6:B9"/>
    <mergeCell ref="B17:C17"/>
    <mergeCell ref="B37:C37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1" xr:uid="{00000000-0002-0000-0000-000007000000}">
      <formula1>"DOOR SWITCH 2 (TC), "</formula1>
    </dataValidation>
    <dataValidation type="list" allowBlank="1" showInputMessage="1" showErrorMessage="1" sqref="B32:C32" xr:uid="{00000000-0002-0000-0000-000008000000}">
      <formula1>"DOOR SWITCH 2 (TC),LIGHT"</formula1>
    </dataValidation>
    <dataValidation type="list" allowBlank="1" showInputMessage="1" showErrorMessage="1" sqref="D29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6 D28" xr:uid="{00000000-0002-0000-0000-00000B000000}">
      <formula1>"YES,NO"</formula1>
    </dataValidation>
    <dataValidation type="list" errorStyle="warning" allowBlank="1" showInputMessage="1" showErrorMessage="1" sqref="D25 D27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4" xr:uid="{00000000-0002-0000-0000-00000E000000}">
      <formula1>"CONTROL EQUIPMENT,ENTIRE DISPLAY,N/A"</formula1>
    </dataValidation>
    <dataValidation type="list" errorStyle="warning" allowBlank="1" showInputMessage="1" showErrorMessage="1" sqref="C34" xr:uid="{00000000-0002-0000-0000-00000F000000}">
      <formula1>"ALPHA FXM SERIES,TRIPPLITE,'"</formula1>
    </dataValidation>
    <dataValidation type="list" allowBlank="1" showInputMessage="1" showErrorMessage="1" sqref="B34" xr:uid="{00000000-0002-0000-0000-000010000000}">
      <formula1>"UPS,'"</formula1>
    </dataValidation>
    <dataValidation type="list" allowBlank="1" showInputMessage="1" showErrorMessage="1" sqref="B35" xr:uid="{00000000-0002-0000-0000-000011000000}">
      <formula1>"MINI DC I/O 1,'"</formula1>
    </dataValidation>
    <dataValidation type="list" allowBlank="1" showInputMessage="1" showErrorMessage="1" sqref="B36:C36" xr:uid="{00000000-0002-0000-0000-000012000000}">
      <formula1>"MINI DC I/O 2,'"</formula1>
    </dataValidation>
    <dataValidation type="list" allowBlank="1" showInputMessage="1" showErrorMessage="1" sqref="B37:C37" xr:uid="{00000000-0002-0000-0000-000013000000}">
      <formula1>"MINI DC I/O 3,'"</formula1>
    </dataValidation>
    <dataValidation type="list" allowBlank="1" showInputMessage="1" showErrorMessage="1" sqref="B38:C38" xr:uid="{00000000-0002-0000-0000-000014000000}">
      <formula1>"MINI DC I/O 4,'"</formula1>
    </dataValidation>
    <dataValidation type="list" allowBlank="1" showInputMessage="1" showErrorMessage="1" sqref="B39:C39" xr:uid="{00000000-0002-0000-0000-000015000000}">
      <formula1>"MINI DC I/O 5,'"</formula1>
    </dataValidation>
    <dataValidation type="list" allowBlank="1" showInputMessage="1" showErrorMessage="1" sqref="B40:C40" xr:uid="{00000000-0002-0000-0000-000016000000}">
      <formula1>"MINI DC I/O 6,'"</formula1>
    </dataValidation>
    <dataValidation type="list" errorStyle="warning" allowBlank="1" showInputMessage="1" showErrorMessage="1" sqref="D21" xr:uid="{00000000-0002-0000-0000-000017000000}">
      <formula1>"1,2,3,4,5,6,7,8"</formula1>
    </dataValidation>
    <dataValidation type="list" errorStyle="warning" allowBlank="1" showInputMessage="1" showErrorMessage="1" sqref="D23" xr:uid="{00000000-0002-0000-0000-000018000000}">
      <formula1>"1,2,3,4,5,6,7,8,9,10,NO"</formula1>
    </dataValidation>
    <dataValidation type="list" errorStyle="warning" allowBlank="1" showInputMessage="1" showErrorMessage="1" sqref="D24" xr:uid="{00000000-0002-0000-0000-000019000000}">
      <formula1>"NO,1,2,3,4,5,6,7,8,9,10"</formula1>
    </dataValidation>
    <dataValidation errorStyle="warning" allowBlank="1" showInputMessage="1" showErrorMessage="1" sqref="F24" xr:uid="{00000000-0002-0000-0000-00001A000000}"/>
    <dataValidation type="list" errorStyle="warning" allowBlank="1" showInputMessage="1" showErrorMessage="1" sqref="D30" xr:uid="{00000000-0002-0000-0000-00001B000000}">
      <formula1>"1,2"</formula1>
    </dataValidation>
    <dataValidation type="list" allowBlank="1" showInputMessage="1" showErrorMessage="1" sqref="B33:C33" xr:uid="{FC68C704-DFB8-476D-8B56-082AA1E13147}">
      <formula1>"DOOR SWITCH 2 (TC),LIGHT,TEMP"</formula1>
    </dataValidation>
  </dataValidations>
  <pageMargins left="0.25" right="0.25" top="0.75" bottom="0.75" header="0.3" footer="0.3"/>
  <pageSetup scale="7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VF-2020-120X336-20-RGB G4 (Retrofit)</Model_x0020_Number>
    <OrderProject_x0020_ID xmlns="60f23eb2-5cd4-4b04-9c2e-17a4528dea34">C27230</OrderProject_x0020_ID>
    <Rev xmlns="63c2c479-d606-4150-9495-4e4a0a1fffcf">00</Rev>
    <PartNum xmlns="63c2c479-d606-4150-9495-4e4a0a1fffcf" xsi:nil="true"/>
    <DocNumber xmlns="63c2c479-d606-4150-9495-4e4a0a1fffcf">DD4106015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2612F-80C2-46DD-BEC1-25CB06C89DD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0f23eb2-5cd4-4b04-9c2e-17a4528dea34"/>
    <ds:schemaRef ds:uri="63c2c479-d606-4150-9495-4e4a0a1fff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0FCB1F-40C7-4732-8785-DB27EEA83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3D99A-DAEA-433D-81F0-616BC2EFE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C27230 Missouri DOT, Site Config, VF-2020-120X336-20-RGB G4 (Retrofit)</dc:title>
  <dc:creator>Dan Muzzey</dc:creator>
  <cp:lastModifiedBy>Will Tucker</cp:lastModifiedBy>
  <cp:lastPrinted>2019-08-22T15:50:03Z</cp:lastPrinted>
  <dcterms:created xsi:type="dcterms:W3CDTF">2017-03-27T20:46:42Z</dcterms:created>
  <dcterms:modified xsi:type="dcterms:W3CDTF">2019-08-22T15:56:53Z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