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ehyatt\Downloads\"/>
    </mc:Choice>
  </mc:AlternateContent>
  <xr:revisionPtr revIDLastSave="0" documentId="13_ncr:1_{61EC6846-F2DB-4BFF-B661-31D70065F4A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<sst xmlns="http://schemas.openxmlformats.org/spreadsheetml/2006/main" count="147" uniqueCount="84">
  <si>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</si>
  <si>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</si>
  <si>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</si>
  <si>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</si>
  <si>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</si>
  <si>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</si>
  <si>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</si>
  <si>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</si>
  <si>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</si>
  <si>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</si>
  <si>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</si>
  <si>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</si>
  <si>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</si>
  <si>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</si>
  <si>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</si>
  <si>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</si>
  <si>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</si>
  <si>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</si>
  <si>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</si>
  <si>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</si>
  <si>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</si>
  <si>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</si>
  <si>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</si>
  <si>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</si>
  <si>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</si>
  <si>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</si>
  <si>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</si>
  <si>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</si>
  <si>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</si>
  <si>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</si>
  <si>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</si>
  <si>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</si>
  <si>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</si>
  <si>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</si>
  <si>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</si>
  <si>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</si>
  <si>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</si>
  <si>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</si>
  <si>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</si>
  <si>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</si>
  <si>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</si>
  <si>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</si>
  <si>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</si>
  <si>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</si>
  <si>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</si>
  <si>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</si>
  <si>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</si>
  <si>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</si>
  <si>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</si>
  <si>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</si>
  <si>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</si>
  <si>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</si>
  <si>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</si>
  <si>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</si>
  <si>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</si>
  <si>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</si>
  <si>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</si>
  <si>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</si>
  <si>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DD4547341</t>
  </si>
  <si>
    <t>C27722 Florida DOT, Site Config, VF-2020-96X400-20-RGB Gen IV</t>
  </si>
  <si>
    <t>FULL COLOR</t>
  </si>
  <si>
    <t>24X16</t>
  </si>
  <si>
    <t>BAYS</t>
  </si>
  <si>
    <t>UPS</t>
  </si>
  <si>
    <t>ALPHA FXM SERIES</t>
  </si>
  <si>
    <t>ENTIRE DISPLAY</t>
  </si>
  <si>
    <t>Shop Drawing, VF-20**-96x400-20-*</t>
  </si>
  <si>
    <t>Schematic, VF-20X0, Service Control Panel, 120 VAC, 2 Display UPS</t>
  </si>
  <si>
    <t>Schematic, Signal, VF-2020, Generic by Bay, Airflow Sensors</t>
  </si>
  <si>
    <t>Rear Electrical, VF-2020-96x400-20-RGB, ACP, Airflow Sensors, Display UPS</t>
  </si>
  <si>
    <t>Site Riser, 1 VF-2X20, Vanguard® Field Controller  in TC, 1–2 UPS System</t>
  </si>
  <si>
    <t>Signal Schematic, TC, VFC, Door Open Detection, Southern TC</t>
  </si>
  <si>
    <t>Schematic, UPS, Battery Interconnect, 1 String, 2 Head Units</t>
  </si>
  <si>
    <t>Schematic, TC, 120 VAC, 1–2 Door, VF-20/24X0, UPS, Existing TC</t>
  </si>
  <si>
    <t>Southern Traffic Cabinet Documentation</t>
  </si>
  <si>
    <t>DWG-3580631</t>
  </si>
  <si>
    <t>DWG-3670135</t>
  </si>
  <si>
    <t>DWG-3935968</t>
  </si>
  <si>
    <t xml:space="preserve">DWG-4068345 </t>
  </si>
  <si>
    <t>DWG-4093185</t>
  </si>
  <si>
    <t>DWG-3171902</t>
  </si>
  <si>
    <t>DWG-3343385</t>
  </si>
  <si>
    <t>DWG-3380139</t>
  </si>
  <si>
    <t>DD4229858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</si>
</sst>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" xfId="0" applyBorder="1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15" workbookViewId="0">
      <selection activeCell="F29" sqref="F2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1" t="s">
        <v>59</v>
      </c>
      <c r="E1" s="31"/>
      <c r="F1" s="31"/>
      <c r="G1" t="s">
        <v>56</v>
      </c>
    </row>
    <row r="2" spans="2:7" x14ac:dyDescent="0.25">
      <c r="B2" s="35" t="s">
        <v>0</v>
      </c>
      <c r="C2" s="36"/>
      <c r="D2" s="36"/>
      <c r="E2" s="36"/>
      <c r="F2" s="62"/>
      <c r="G2" s="72" t="s">
        <v>47</v>
      </c>
    </row>
    <row r="3" spans="2:7" ht="15.75" thickBot="1" x14ac:dyDescent="0.3">
      <c r="B3" s="68" t="s">
        <v>1</v>
      </c>
      <c r="C3" s="69"/>
      <c r="D3" s="70" t="s">
        <v>2</v>
      </c>
      <c r="E3" s="69"/>
      <c r="F3" s="71"/>
      <c r="G3" s="73"/>
    </row>
    <row r="4" spans="2:7" x14ac:dyDescent="0.25">
      <c r="B4" s="21" t="s">
        <v>3</v>
      </c>
      <c r="C4" s="20"/>
      <c r="D4" s="48" t="s">
        <v>50</v>
      </c>
      <c r="E4" s="48"/>
      <c r="F4" s="48"/>
      <c r="G4" s="55">
        <v>1</v>
      </c>
    </row>
    <row r="5" spans="2:7" x14ac:dyDescent="0.25">
      <c r="B5" s="21" t="s">
        <v>4</v>
      </c>
      <c r="C5" s="20"/>
      <c r="D5" s="48" t="s">
        <v>52</v>
      </c>
      <c r="E5" s="48"/>
      <c r="F5" s="48"/>
      <c r="G5" s="56"/>
    </row>
    <row r="6" spans="2:7" x14ac:dyDescent="0.25">
      <c r="B6" s="49" t="s">
        <v>5</v>
      </c>
      <c r="C6" s="20" t="s">
        <v>6</v>
      </c>
      <c r="D6" s="48" t="s">
        <v>60</v>
      </c>
      <c r="E6" s="48"/>
      <c r="F6" s="48"/>
      <c r="G6" s="56"/>
    </row>
    <row r="7" spans="2:7" x14ac:dyDescent="0.25">
      <c r="B7" s="49"/>
      <c r="C7" s="20" t="s">
        <v>7</v>
      </c>
      <c r="D7" s="48" t="s">
        <v>49</v>
      </c>
      <c r="E7" s="48"/>
      <c r="F7" s="48"/>
      <c r="G7" s="56"/>
    </row>
    <row r="8" spans="2:7" x14ac:dyDescent="0.25">
      <c r="B8" s="49"/>
      <c r="C8" s="20" t="s">
        <v>8</v>
      </c>
      <c r="D8" s="48" t="s">
        <v>61</v>
      </c>
      <c r="E8" s="48"/>
      <c r="F8" s="48"/>
      <c r="G8" s="56"/>
    </row>
    <row r="9" spans="2:7" x14ac:dyDescent="0.25">
      <c r="B9" s="49"/>
      <c r="C9" s="20" t="s">
        <v>9</v>
      </c>
      <c r="D9" s="39">
        <v>20</v>
      </c>
      <c r="E9" s="39"/>
      <c r="F9" s="39"/>
      <c r="G9" s="56"/>
    </row>
    <row r="10" spans="2:7" x14ac:dyDescent="0.25">
      <c r="B10" s="47" t="s">
        <v>10</v>
      </c>
      <c r="C10" s="48"/>
      <c r="D10" s="39">
        <v>96</v>
      </c>
      <c r="E10" s="39"/>
      <c r="F10" s="39"/>
      <c r="G10" s="56"/>
    </row>
    <row r="11" spans="2:7" x14ac:dyDescent="0.25">
      <c r="B11" s="47" t="s">
        <v>11</v>
      </c>
      <c r="C11" s="48"/>
      <c r="D11" s="39">
        <v>400</v>
      </c>
      <c r="E11" s="39"/>
      <c r="F11" s="39"/>
      <c r="G11" s="56"/>
    </row>
    <row r="12" spans="2:7" x14ac:dyDescent="0.25">
      <c r="B12" s="47" t="s">
        <v>12</v>
      </c>
      <c r="C12" s="48"/>
      <c r="D12" s="48" t="s">
        <v>15</v>
      </c>
      <c r="E12" s="48"/>
      <c r="F12" s="48"/>
      <c r="G12" s="56"/>
    </row>
    <row r="13" spans="2:7" x14ac:dyDescent="0.25">
      <c r="B13" s="47" t="s">
        <v>13</v>
      </c>
      <c r="C13" s="48"/>
      <c r="D13" s="39">
        <v>1</v>
      </c>
      <c r="E13" s="39"/>
      <c r="F13" s="39"/>
      <c r="G13" s="56"/>
    </row>
    <row r="14" spans="2:7" ht="15.75" thickBot="1" x14ac:dyDescent="0.3">
      <c r="B14" s="60" t="s">
        <v>53</v>
      </c>
      <c r="C14" s="61"/>
      <c r="D14" s="45" t="s">
        <v>62</v>
      </c>
      <c r="E14" s="45"/>
      <c r="F14" s="45"/>
      <c r="G14" s="57"/>
    </row>
    <row r="15" spans="2:7" ht="15.75" thickBot="1" x14ac:dyDescent="0.3"/>
    <row r="16" spans="2:7" x14ac:dyDescent="0.25">
      <c r="B16" s="35" t="s">
        <v>16</v>
      </c>
      <c r="C16" s="36"/>
      <c r="D16" s="36"/>
      <c r="E16" s="36"/>
      <c r="F16" s="62"/>
      <c r="G16" s="52">
        <v>1</v>
      </c>
    </row>
    <row r="17" spans="2:7" x14ac:dyDescent="0.25">
      <c r="B17" s="50" t="s">
        <v>1</v>
      </c>
      <c r="C17" s="51"/>
      <c r="D17" s="13" t="s">
        <v>2</v>
      </c>
      <c r="E17" s="13" t="s">
        <v>17</v>
      </c>
      <c r="F17" s="13" t="s">
        <v>18</v>
      </c>
      <c r="G17" s="53"/>
    </row>
    <row r="18" spans="2:7" x14ac:dyDescent="0.25">
      <c r="B18" s="24" t="s">
        <v>19</v>
      </c>
      <c r="C18" s="23"/>
      <c r="D18" s="20" t="s">
        <v>20</v>
      </c>
      <c r="E18" s="20" t="s">
        <v>21</v>
      </c>
      <c r="F18" s="20" t="s">
        <v>22</v>
      </c>
      <c r="G18" s="53"/>
    </row>
    <row r="19" spans="2:7" x14ac:dyDescent="0.25">
      <c r="B19" s="24" t="s">
        <v>19</v>
      </c>
      <c r="C19" s="23"/>
      <c r="D19" s="20" t="s">
        <v>14</v>
      </c>
      <c r="E19" s="20" t="s">
        <v>21</v>
      </c>
      <c r="F19" s="20" t="s">
        <v>22</v>
      </c>
      <c r="G19" s="53"/>
    </row>
    <row r="20" spans="2:7" x14ac:dyDescent="0.25">
      <c r="B20" s="24" t="s">
        <v>19</v>
      </c>
      <c r="C20" s="23"/>
      <c r="D20" s="20" t="s">
        <v>23</v>
      </c>
      <c r="E20" s="20" t="s">
        <v>21</v>
      </c>
      <c r="F20" s="20" t="s">
        <v>22</v>
      </c>
      <c r="G20" s="53"/>
    </row>
    <row r="21" spans="2:7" x14ac:dyDescent="0.25">
      <c r="B21" s="24" t="s">
        <v>19</v>
      </c>
      <c r="C21" s="23"/>
      <c r="D21" s="20" t="s">
        <v>24</v>
      </c>
      <c r="E21" s="20" t="s">
        <v>21</v>
      </c>
      <c r="F21" s="20" t="s">
        <v>22</v>
      </c>
      <c r="G21" s="53"/>
    </row>
    <row r="22" spans="2:7" x14ac:dyDescent="0.25">
      <c r="B22" s="24" t="s">
        <v>25</v>
      </c>
      <c r="C22" s="23"/>
      <c r="D22" s="20" t="s">
        <v>35</v>
      </c>
      <c r="E22" s="20" t="s">
        <v>21</v>
      </c>
      <c r="F22" s="20" t="s">
        <v>22</v>
      </c>
      <c r="G22" s="53"/>
    </row>
    <row r="23" spans="2:7" x14ac:dyDescent="0.25">
      <c r="B23" s="24" t="s">
        <v>25</v>
      </c>
      <c r="C23" s="23"/>
      <c r="D23" s="20" t="s">
        <v>36</v>
      </c>
      <c r="E23" s="20" t="s">
        <v>21</v>
      </c>
      <c r="F23" s="20" t="s">
        <v>22</v>
      </c>
      <c r="G23" s="53"/>
    </row>
    <row r="24" spans="2:7" x14ac:dyDescent="0.25">
      <c r="B24" s="24" t="s">
        <v>25</v>
      </c>
      <c r="C24" s="23"/>
      <c r="D24" s="20" t="s">
        <v>5</v>
      </c>
      <c r="E24" s="20" t="s">
        <v>21</v>
      </c>
      <c r="F24" s="20" t="s">
        <v>22</v>
      </c>
      <c r="G24" s="53"/>
    </row>
    <row r="25" spans="2:7" x14ac:dyDescent="0.25">
      <c r="B25" s="24" t="s">
        <v>26</v>
      </c>
      <c r="C25" s="23"/>
      <c r="D25" s="20" t="s">
        <v>36</v>
      </c>
      <c r="E25" s="20" t="s">
        <v>21</v>
      </c>
      <c r="F25" s="20" t="s">
        <v>22</v>
      </c>
      <c r="G25" s="53"/>
    </row>
    <row r="26" spans="2:7" x14ac:dyDescent="0.25">
      <c r="B26" s="24" t="s">
        <v>27</v>
      </c>
      <c r="C26" s="23"/>
      <c r="D26" s="16">
        <v>4</v>
      </c>
      <c r="E26" s="16" t="s">
        <v>38</v>
      </c>
      <c r="F26" s="20" t="s">
        <v>22</v>
      </c>
      <c r="G26" s="53"/>
    </row>
    <row r="27" spans="2:7" x14ac:dyDescent="0.25">
      <c r="B27" s="24" t="s">
        <v>28</v>
      </c>
      <c r="C27" s="23"/>
      <c r="D27" s="16">
        <v>1</v>
      </c>
      <c r="E27" s="16" t="s">
        <v>38</v>
      </c>
      <c r="F27" s="17" t="s">
        <v>38</v>
      </c>
      <c r="G27" s="53"/>
    </row>
    <row r="28" spans="2:7" x14ac:dyDescent="0.25">
      <c r="B28" s="24" t="s">
        <v>29</v>
      </c>
      <c r="C28" s="23"/>
      <c r="D28" s="16">
        <v>4</v>
      </c>
      <c r="E28" s="16" t="s">
        <v>38</v>
      </c>
      <c r="F28" s="17" t="s">
        <v>38</v>
      </c>
      <c r="G28" s="53"/>
    </row>
    <row r="29" spans="2:7" x14ac:dyDescent="0.25">
      <c r="B29" s="24" t="s">
        <v>30</v>
      </c>
      <c r="C29" s="23"/>
      <c r="D29" s="22">
        <v>4</v>
      </c>
      <c r="E29" s="16" t="s">
        <v>38</v>
      </c>
      <c r="F29" s="17" t="s">
        <v>44</v>
      </c>
      <c r="G29" s="53"/>
    </row>
    <row r="30" spans="2:7" x14ac:dyDescent="0.25">
      <c r="B30" s="24" t="s">
        <v>31</v>
      </c>
      <c r="C30" s="23"/>
      <c r="D30" s="22" t="s">
        <v>55</v>
      </c>
      <c r="E30" s="16" t="s">
        <v>38</v>
      </c>
      <c r="F30" s="17" t="s">
        <v>38</v>
      </c>
      <c r="G30" s="53"/>
    </row>
    <row r="31" spans="2:7" x14ac:dyDescent="0.25">
      <c r="B31" s="24" t="s">
        <v>32</v>
      </c>
      <c r="C31" s="23"/>
      <c r="D31" s="22" t="s">
        <v>37</v>
      </c>
      <c r="E31" s="16" t="s">
        <v>38</v>
      </c>
      <c r="F31" s="17" t="s">
        <v>38</v>
      </c>
      <c r="G31" s="53"/>
    </row>
    <row r="32" spans="2:7" x14ac:dyDescent="0.25">
      <c r="B32" s="25" t="s">
        <v>54</v>
      </c>
      <c r="C32" s="26"/>
      <c r="D32" s="22" t="s">
        <v>55</v>
      </c>
      <c r="E32" s="16" t="s">
        <v>38</v>
      </c>
      <c r="F32" s="17" t="s">
        <v>38</v>
      </c>
      <c r="G32" s="53"/>
    </row>
    <row r="33" spans="2:7" x14ac:dyDescent="0.25">
      <c r="B33" s="24" t="s">
        <v>57</v>
      </c>
      <c r="C33" s="23"/>
      <c r="D33" s="22" t="s">
        <v>37</v>
      </c>
      <c r="E33" s="16" t="s">
        <v>38</v>
      </c>
      <c r="F33" s="17" t="s">
        <v>38</v>
      </c>
      <c r="G33" s="53"/>
    </row>
    <row r="34" spans="2:7" x14ac:dyDescent="0.25">
      <c r="B34" s="24" t="s">
        <v>33</v>
      </c>
      <c r="C34" s="23"/>
      <c r="D34" s="16">
        <v>0</v>
      </c>
      <c r="E34" s="16" t="s">
        <v>38</v>
      </c>
      <c r="F34" s="17" t="s">
        <v>38</v>
      </c>
      <c r="G34" s="53"/>
    </row>
    <row r="35" spans="2:7" ht="15.75" thickBot="1" x14ac:dyDescent="0.3">
      <c r="B35" s="4" t="s">
        <v>34</v>
      </c>
      <c r="C35" s="15"/>
      <c r="D35" s="12">
        <v>2</v>
      </c>
      <c r="E35" s="12" t="s">
        <v>38</v>
      </c>
      <c r="F35" s="14" t="s">
        <v>38</v>
      </c>
      <c r="G35" s="54"/>
    </row>
    <row r="36" spans="2:7" x14ac:dyDescent="0.25">
      <c r="B36" s="35" t="s">
        <v>48</v>
      </c>
      <c r="C36" s="36"/>
      <c r="D36" s="36"/>
      <c r="E36" s="36"/>
      <c r="F36" s="62"/>
      <c r="G36" s="55">
        <v>1</v>
      </c>
    </row>
    <row r="37" spans="2:7" x14ac:dyDescent="0.25">
      <c r="B37" s="63" t="s">
        <v>51</v>
      </c>
      <c r="C37" s="64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56"/>
    </row>
    <row r="38" spans="2:7" x14ac:dyDescent="0.25">
      <c r="B38" s="19" t="s">
        <v>63</v>
      </c>
      <c r="C38" s="18" t="s">
        <v>64</v>
      </c>
      <c r="D38" s="16" t="s">
        <v>65</v>
      </c>
      <c r="E38" s="16" t="s">
        <v>38</v>
      </c>
      <c r="F38" s="17" t="str">
        <f>IF(B38="UPS","AUXILARY","N/A")</f>
        <v>AUXILARY</v>
      </c>
      <c r="G38" s="56"/>
    </row>
    <row r="39" spans="2:7" x14ac:dyDescent="0.25">
      <c r="B39" s="46"/>
      <c r="C39" s="38"/>
      <c r="D39" s="16" t="s">
        <v>38</v>
      </c>
      <c r="E39" s="16" t="s">
        <v>38</v>
      </c>
      <c r="F39" s="17" t="str">
        <f>IF(B39="MINI DC I/O 1","ON DISPLAY INTERFACE","N/A")</f>
        <v>N/A</v>
      </c>
      <c r="G39" s="56"/>
    </row>
    <row r="40" spans="2:7" x14ac:dyDescent="0.25">
      <c r="B40" s="46"/>
      <c r="C40" s="38"/>
      <c r="D40" s="16" t="s">
        <v>38</v>
      </c>
      <c r="E40" s="16" t="s">
        <v>38</v>
      </c>
      <c r="F40" s="17" t="str">
        <f>IF(B40="MINI DC I/O 2","ON DISPLAY INTERFACE","N/A")</f>
        <v>N/A</v>
      </c>
      <c r="G40" s="56"/>
    </row>
    <row r="41" spans="2:7" x14ac:dyDescent="0.25">
      <c r="B41" s="46"/>
      <c r="C41" s="38"/>
      <c r="D41" s="16" t="s">
        <v>38</v>
      </c>
      <c r="E41" s="16" t="s">
        <v>38</v>
      </c>
      <c r="F41" s="17" t="str">
        <f>IF(B41="MINI DC I/O 3","ON DISPLAY INTERFACE","N/A")</f>
        <v>N/A</v>
      </c>
      <c r="G41" s="56"/>
    </row>
    <row r="42" spans="2:7" x14ac:dyDescent="0.25">
      <c r="B42" s="46" t="s">
        <v>51</v>
      </c>
      <c r="C42" s="38"/>
      <c r="D42" s="16" t="s">
        <v>38</v>
      </c>
      <c r="E42" s="16" t="s">
        <v>38</v>
      </c>
      <c r="F42" s="17" t="str">
        <f>IF(B42="MINI DC I/O 4","ON DISPLAY INTERFACE","N/A")</f>
        <v>N/A</v>
      </c>
      <c r="G42" s="56"/>
    </row>
    <row r="43" spans="2:7" x14ac:dyDescent="0.25">
      <c r="B43" s="46" t="s">
        <v>51</v>
      </c>
      <c r="C43" s="38"/>
      <c r="D43" s="16" t="s">
        <v>38</v>
      </c>
      <c r="E43" s="16" t="s">
        <v>38</v>
      </c>
      <c r="F43" s="17" t="str">
        <f>IF(B43="MINI DC I/O 5","ON DISPLAY INTERFACE","N/A")</f>
        <v>N/A</v>
      </c>
      <c r="G43" s="56"/>
    </row>
    <row r="44" spans="2:7" ht="15.75" thickBot="1" x14ac:dyDescent="0.3">
      <c r="B44" s="58" t="s">
        <v>51</v>
      </c>
      <c r="C44" s="59"/>
      <c r="D44" s="12" t="s">
        <v>38</v>
      </c>
      <c r="E44" s="12" t="s">
        <v>38</v>
      </c>
      <c r="F44" s="14" t="str">
        <f>IF(B44="MINI DC I/O 6","ON DISPLAY INTERFACE","N/A")</f>
        <v>N/A</v>
      </c>
      <c r="G44" s="57"/>
    </row>
    <row r="45" spans="2:7" ht="15.75" thickBot="1" x14ac:dyDescent="0.3">
      <c r="C45" s="11"/>
      <c r="D45" s="11"/>
      <c r="E45" s="10"/>
      <c r="F45" s="3"/>
      <c r="G45" s="7"/>
    </row>
    <row r="46" spans="2:7" x14ac:dyDescent="0.25">
      <c r="B46" s="35" t="s">
        <v>45</v>
      </c>
      <c r="C46" s="36"/>
      <c r="D46" s="36"/>
      <c r="E46" s="36"/>
      <c r="F46" s="36"/>
      <c r="G46" s="65"/>
    </row>
    <row r="47" spans="2:7" x14ac:dyDescent="0.25">
      <c r="B47" s="42" t="s">
        <v>41</v>
      </c>
      <c r="C47" s="43"/>
      <c r="D47" s="44"/>
      <c r="E47" s="37" t="s">
        <v>46</v>
      </c>
      <c r="F47" s="38"/>
      <c r="G47" s="66"/>
    </row>
    <row r="48" spans="2:7" x14ac:dyDescent="0.25">
      <c r="B48" s="47" t="s">
        <v>42</v>
      </c>
      <c r="C48" s="48"/>
      <c r="D48" s="48"/>
      <c r="E48" s="39" t="s">
        <v>46</v>
      </c>
      <c r="F48" s="39"/>
      <c r="G48" s="66"/>
    </row>
    <row r="49" spans="2:7" x14ac:dyDescent="0.25">
      <c r="B49" s="47" t="s">
        <v>43</v>
      </c>
      <c r="C49" s="48"/>
      <c r="D49" s="48"/>
      <c r="E49" s="39" t="s">
        <v>46</v>
      </c>
      <c r="F49" s="39"/>
      <c r="G49" s="66"/>
    </row>
    <row r="50" spans="2:7" ht="15.75" thickBot="1" x14ac:dyDescent="0.3">
      <c r="B50" s="32" t="s">
        <v>44</v>
      </c>
      <c r="C50" s="33"/>
      <c r="D50" s="34"/>
      <c r="E50" s="40" t="s">
        <v>46</v>
      </c>
      <c r="F50" s="41"/>
      <c r="G50" s="67"/>
    </row>
    <row r="51" spans="2:7" x14ac:dyDescent="0.25">
      <c r="C51" s="11"/>
      <c r="D51" s="11"/>
      <c r="E51" s="10"/>
      <c r="F51" s="3"/>
      <c r="G51" s="7"/>
    </row>
    <row r="52" spans="2:7" x14ac:dyDescent="0.25">
      <c r="C52" s="11"/>
      <c r="D52" s="11"/>
      <c r="E52" s="10"/>
      <c r="F52" s="3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27" t="s">
        <v>66</v>
      </c>
      <c r="C55" s="28"/>
      <c r="D55" s="28"/>
      <c r="E55" t="s">
        <v>75</v>
      </c>
      <c r="G55" s="2"/>
    </row>
    <row r="56" spans="2:7" x14ac:dyDescent="0.25">
      <c r="B56" s="27" t="s">
        <v>67</v>
      </c>
      <c r="C56" s="28"/>
      <c r="D56" s="28"/>
      <c r="E56" t="s">
        <v>76</v>
      </c>
      <c r="G56" s="2"/>
    </row>
    <row r="57" spans="2:7" x14ac:dyDescent="0.25">
      <c r="B57" s="27" t="s">
        <v>68</v>
      </c>
      <c r="C57" s="28"/>
      <c r="D57" s="28"/>
      <c r="E57" t="s">
        <v>77</v>
      </c>
      <c r="G57" s="2"/>
    </row>
    <row r="58" spans="2:7" x14ac:dyDescent="0.25">
      <c r="B58" s="27" t="s">
        <v>69</v>
      </c>
      <c r="C58" s="28"/>
      <c r="D58" s="28"/>
      <c r="E58" t="s">
        <v>78</v>
      </c>
      <c r="G58" s="2"/>
    </row>
    <row r="59" spans="2:7" x14ac:dyDescent="0.25">
      <c r="B59" s="27" t="s">
        <v>70</v>
      </c>
      <c r="C59" s="28"/>
      <c r="D59" s="28"/>
      <c r="E59" t="s">
        <v>79</v>
      </c>
      <c r="G59" s="2"/>
    </row>
    <row r="60" spans="2:7" x14ac:dyDescent="0.25">
      <c r="B60" s="27" t="s">
        <v>71</v>
      </c>
      <c r="C60" s="28"/>
      <c r="D60" s="28"/>
      <c r="E60" t="s">
        <v>80</v>
      </c>
      <c r="G60" s="2"/>
    </row>
    <row r="61" spans="2:7" x14ac:dyDescent="0.25">
      <c r="B61" s="27" t="s">
        <v>72</v>
      </c>
      <c r="C61" s="28"/>
      <c r="D61" s="28"/>
      <c r="E61" t="s">
        <v>81</v>
      </c>
      <c r="G61" s="2"/>
    </row>
    <row r="62" spans="2:7" x14ac:dyDescent="0.25">
      <c r="B62" s="27" t="s">
        <v>73</v>
      </c>
      <c r="C62" s="28"/>
      <c r="D62" s="28"/>
      <c r="E62" t="s">
        <v>82</v>
      </c>
      <c r="G62" s="2"/>
    </row>
    <row r="63" spans="2:7" ht="15.75" thickBot="1" x14ac:dyDescent="0.3">
      <c r="B63" s="29" t="s">
        <v>74</v>
      </c>
      <c r="C63" s="30"/>
      <c r="D63" s="30"/>
      <c r="E63" s="5" t="s">
        <v>83</v>
      </c>
      <c r="F63" s="5"/>
      <c r="G63" s="6"/>
    </row>
    <row r="65" spans="2:2" x14ac:dyDescent="0.25">
      <c r="B65" t="s">
        <v>40</v>
      </c>
    </row>
  </sheetData>
  <mergeCells count="5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60:D60"/>
    <mergeCell ref="B61:D61"/>
    <mergeCell ref="B62:D62"/>
    <mergeCell ref="B63:D63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9E923C8CC180428BE695925745FF69" ma:contentTypeVersion="18" ma:contentTypeDescription="Create a new document." ma:contentTypeScope="" ma:versionID="de33ec0f4bda6f86b902a0d4be86c1ae">
  <xsd:schema xmlns:xsd="http://www.w3.org/2001/XMLSchema" xmlns:xs="http://www.w3.org/2001/XMLSchema" xmlns:p="http://schemas.microsoft.com/office/2006/metadata/properties" xmlns:ns2="0c1db6b5-4cc5-4e9b-a10c-07a2fc716f44" xmlns:ns3="ac698b66-9e73-465c-b197-32837937c36c" xmlns:ns4="2cc016c5-161d-4d6b-a532-6cf687f4a3ab" targetNamespace="http://schemas.microsoft.com/office/2006/metadata/properties" ma:root="true" ma:fieldsID="e22e72ee3c236221bc960ae7651c6e67" ns2:_="" ns3:_="" ns4:_="">
    <xsd:import namespace="0c1db6b5-4cc5-4e9b-a10c-07a2fc716f44"/>
    <xsd:import namespace="ac698b66-9e73-465c-b197-32837937c36c"/>
    <xsd:import namespace="2cc016c5-161d-4d6b-a532-6cf687f4a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b6b5-4cc5-4e9b-a10c-07a2fc716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98b66-9e73-465c-b197-32837937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bdec3fe-0221-494b-84cb-cf8d2976c2d7}" ma:internalName="TaxCatchAll" ma:showField="CatchAllData" ma:web="ac698b66-9e73-465c-b197-32837937c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c016c5-161d-4d6b-a532-6cf687f4a3ab" xsi:nil="true"/>
    <lcf76f155ced4ddcb4097134ff3c332f xmlns="0c1db6b5-4cc5-4e9b-a10c-07a2fc716f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5A7348-1D48-4690-BA9C-3CA860D4398A}"/>
</file>

<file path=customXml/itemProps2.xml><?xml version="1.0" encoding="utf-8"?>
<ds:datastoreItem xmlns:ds="http://schemas.openxmlformats.org/officeDocument/2006/customXml" ds:itemID="{33987DAF-BA6E-4FF6-BEF3-22A9D85C1F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2E876B-2ABE-47F4-928F-A628241920FF}">
  <ds:schemaRefs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C27722 Florida DOT, Site Config, VF-2020-96X400-20-RGB Gen IV</dc:title>
  <dc:creator>Dan Muzzey</dc:creator>
  <cp:lastModifiedBy>Elijah Hyatt</cp:lastModifiedBy>
  <cp:lastPrinted>2019-11-13T16:47:48Z</cp:lastPrinted>
  <dcterms:created xsi:type="dcterms:W3CDTF">2017-03-27T20:46:42Z</dcterms:created>
  <dcterms:modified xsi:type="dcterms:W3CDTF">2023-10-25T14:22:33Z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