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J:\Shared\Vanguard Tech Writing\Sarah Sutton\C27973 NV\VM DWGs\"/>
    </mc:Choice>
  </mc:AlternateContent>
  <xr:revisionPtr revIDLastSave="4" documentId="14_{CE37B63F-CABF-4770-ACBB-859E842344C6}" xr6:coauthVersionLast="47" xr6:coauthVersionMax="47" xr10:uidLastSave="{2C7A8958-831F-4A90-A2A3-06797885A71F}"/>
  <bookViews>
    <workbookView xWindow="22920" yWindow="-120" windowWidth="23280" windowHeight="126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37" i="1"/>
  <c r="F36" i="1"/>
  <c r="F35" i="1"/>
  <c r="F34" i="1"/>
  <c r="F33" i="1"/>
  <c r="F32" i="1"/>
  <c r="F30" i="1" l="1"/>
  <c r="E30" i="1"/>
  <c r="D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CAN is with the VCB in the sign.
I/O is with the VCB in the VCB Enclosure for VM's</t>
        </r>
      </text>
    </comment>
    <comment ref="D27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</commentList>
</comments>
</file>

<file path=xl/sharedStrings.xml><?xml version="1.0" encoding="utf-8"?>
<sst xmlns="http://schemas.openxmlformats.org/spreadsheetml/2006/main" count="133" uniqueCount="88">
  <si>
    <t>DD4276010</t>
  </si>
  <si>
    <t>C27973 Nevada DOT, Site Config, VM-1020-7x15-66-A @3</t>
  </si>
  <si>
    <t>Rev 00</t>
  </si>
  <si>
    <t>SYSTEM CONFIGURATION</t>
  </si>
  <si>
    <t>CONFIGURATION                                        FOR DISPLAY TYPE</t>
  </si>
  <si>
    <t>OPTION</t>
  </si>
  <si>
    <t>VALUE</t>
  </si>
  <si>
    <t>MODEL</t>
  </si>
  <si>
    <t>VM</t>
  </si>
  <si>
    <t>1,2,3</t>
  </si>
  <si>
    <t>ACCESS</t>
  </si>
  <si>
    <t>FRONT</t>
  </si>
  <si>
    <t>MODULE</t>
  </si>
  <si>
    <t>MODULE TYPE</t>
  </si>
  <si>
    <t>MONOCHROME</t>
  </si>
  <si>
    <t>MODULE POWER TYPE</t>
  </si>
  <si>
    <t>GEN 4 (24 VOLT BUS)</t>
  </si>
  <si>
    <t>MODULE SIZE</t>
  </si>
  <si>
    <t>7X5</t>
  </si>
  <si>
    <t>PIXEL PITCH</t>
  </si>
  <si>
    <t>PIXEL HEIGHT</t>
  </si>
  <si>
    <t>PIXEL WIDTH</t>
  </si>
  <si>
    <t>TYPE</t>
  </si>
  <si>
    <t>LINE MATRIX</t>
  </si>
  <si>
    <t>DISPLAY INTERFACE</t>
  </si>
  <si>
    <t>PERIPHERAL CONFIGURATION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</si>
  <si>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</si>
  <si>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</si>
  <si>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</si>
  <si>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</si>
  <si>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</si>
  <si>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</si>
  <si>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</si>
  <si>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</si>
  <si>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NONE</t>
  </si>
  <si>
    <t>--</t>
  </si>
  <si>
    <t>ISOLATION BOARD</t>
  </si>
  <si>
    <t>VIP 1</t>
  </si>
  <si>
    <t>DOOR SWITCH (SIGN)</t>
  </si>
  <si>
    <t>RPM SENSORS</t>
  </si>
  <si>
    <t>AIRFLOW SENSORS</t>
  </si>
  <si>
    <t>NO</t>
  </si>
  <si>
    <t>DEFOG HEATERS</t>
  </si>
  <si>
    <t>FACE FANS</t>
  </si>
  <si>
    <t>INTAKE FANS</t>
  </si>
  <si>
    <t>YES</t>
  </si>
  <si>
    <t>BEACONS</t>
  </si>
  <si>
    <t>SURGE SUPPRESSORS</t>
  </si>
  <si>
    <t>ADVANCED SETUP</t>
  </si>
  <si>
    <t>DOOR SWITCH 2 (TC)</t>
  </si>
  <si>
    <t>UPS</t>
  </si>
  <si>
    <t>TRIPPLITE</t>
  </si>
  <si>
    <t>CONTROL EQUIPMENT</t>
  </si>
  <si>
    <t/>
  </si>
  <si>
    <t>CUSTOM OPTIONS</t>
  </si>
  <si>
    <t>TRANSLATION TABLE</t>
  </si>
  <si>
    <t>N/A</t>
  </si>
  <si>
    <t>CONTROLLER CONFIGURATION PACKAGE</t>
  </si>
  <si>
    <t>MULTI-DIRECTIONAL LIGHT SENSOR (MDLS)</t>
  </si>
  <si>
    <t>I/O</t>
  </si>
  <si>
    <t>Reference Drawings</t>
  </si>
  <si>
    <t>Final Assembly, VM-10*0, With Lanyard</t>
  </si>
  <si>
    <t>DWG-0811600</t>
  </si>
  <si>
    <t>Shop Drawing, VM-1***-*-7x15-66-*</t>
  </si>
  <si>
    <t>DWG-0837093</t>
  </si>
  <si>
    <t>Schematic, Power and Signal, VM-1020-7x15-XX-X</t>
  </si>
  <si>
    <t>DWG-0852677</t>
  </si>
  <si>
    <t xml:space="preserve">Site Riser, VM/VX, One VCB, One–Eight Displays </t>
  </si>
  <si>
    <t>DWG-3997887</t>
  </si>
  <si>
    <t>Schematic, TC, DC Power System, Two-Four Power Supplies, One-Six DDMS</t>
  </si>
  <si>
    <t>DWG-1192301</t>
  </si>
  <si>
    <t>Shop Drawing, TC, 334, Aluminum, Ground, Controller UPS, Heater, Shelf</t>
  </si>
  <si>
    <t>DWG-3433968</t>
  </si>
  <si>
    <t>Signal, Schematic, TC, VFC, Door Open Detection, Two Door, Two PS</t>
  </si>
  <si>
    <t>DWG-3622275</t>
  </si>
  <si>
    <t>Schematic, TC, 120 VAC, Two Fans, Two-Four Power Supplies, Heater</t>
  </si>
  <si>
    <t>DWG-3656192</t>
  </si>
  <si>
    <t>Final Assembly, TC, 334, Ground, Aluminum, Two PS-15, 6-20A, CUPS, Heater</t>
  </si>
  <si>
    <t>DWG-4274698</t>
  </si>
  <si>
    <t>Schematic, VCB Enclosure, VM-1020</t>
  </si>
  <si>
    <t>DWG-3174574</t>
  </si>
  <si>
    <t>Final Assembly, VCB Enclosure</t>
  </si>
  <si>
    <t>DWG-3176376</t>
  </si>
  <si>
    <t>Shop Drawing, VCB Enclosure</t>
  </si>
  <si>
    <t>DWG-3176377</t>
  </si>
  <si>
    <t>Site Notes</t>
  </si>
  <si>
    <t>Wiring layout: Rows</t>
  </si>
  <si>
    <t>Alias to sign is used when a single VFC is controlling multiple signs with a single VCB.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</si>
</sst>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15" xfId="0" quotePrefix="1" applyBorder="1"/>
    <xf numFmtId="0" fontId="0" fillId="0" borderId="24" xfId="0" quotePrefix="1" applyBorder="1" applyAlignment="1">
      <alignment horizontal="left"/>
    </xf>
    <xf numFmtId="0" fontId="0" fillId="0" borderId="24" xfId="0" quotePrefix="1" applyBorder="1"/>
    <xf numFmtId="0" fontId="0" fillId="0" borderId="28" xfId="0" quotePrefix="1" applyBorder="1"/>
    <xf numFmtId="0" fontId="0" fillId="0" borderId="29" xfId="0" quotePrefix="1" applyBorder="1"/>
    <xf numFmtId="0" fontId="0" fillId="0" borderId="24" xfId="0" applyBorder="1"/>
    <xf numFmtId="0" fontId="0" fillId="0" borderId="2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quotePrefix="1" applyBorder="1" applyAlignment="1">
      <alignment horizontal="left"/>
    </xf>
    <xf numFmtId="0" fontId="0" fillId="0" borderId="29" xfId="0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2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6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9" xfId="0" quotePrefix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0" xfId="0" quotePrefix="1" applyBorder="1" applyAlignment="1">
      <alignment horizontal="left"/>
    </xf>
    <xf numFmtId="0" fontId="0" fillId="0" borderId="32" xfId="0" quotePrefix="1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2"/>
  <sheetViews>
    <sheetView tabSelected="1" workbookViewId="0">
      <selection activeCell="C62" sqref="C62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31.140625" bestFit="1" customWidth="1"/>
    <col min="7" max="7" width="20" customWidth="1"/>
  </cols>
  <sheetData>
    <row r="1" spans="2:7" ht="15.75" thickBot="1">
      <c r="B1" t="s">
        <v>0</v>
      </c>
      <c r="D1" s="24" t="s">
        <v>1</v>
      </c>
      <c r="E1" s="24"/>
      <c r="F1" s="24"/>
      <c r="G1" t="s">
        <v>2</v>
      </c>
    </row>
    <row r="2" spans="2:7">
      <c r="B2" s="39" t="s">
        <v>3</v>
      </c>
      <c r="C2" s="40"/>
      <c r="D2" s="40"/>
      <c r="E2" s="40"/>
      <c r="F2" s="40"/>
      <c r="G2" s="62" t="s">
        <v>4</v>
      </c>
    </row>
    <row r="3" spans="2:7" ht="15.75" thickBot="1">
      <c r="B3" s="61" t="s">
        <v>5</v>
      </c>
      <c r="C3" s="24"/>
      <c r="D3" s="71" t="s">
        <v>6</v>
      </c>
      <c r="E3" s="72"/>
      <c r="F3" s="72"/>
      <c r="G3" s="63"/>
    </row>
    <row r="4" spans="2:7">
      <c r="B4" s="31" t="s">
        <v>7</v>
      </c>
      <c r="C4" s="32"/>
      <c r="D4" s="33" t="s">
        <v>8</v>
      </c>
      <c r="E4" s="33"/>
      <c r="F4" s="33"/>
      <c r="G4" s="55" t="s">
        <v>9</v>
      </c>
    </row>
    <row r="5" spans="2:7">
      <c r="B5" s="25" t="s">
        <v>10</v>
      </c>
      <c r="C5" s="26"/>
      <c r="D5" s="34" t="s">
        <v>11</v>
      </c>
      <c r="E5" s="34"/>
      <c r="F5" s="34"/>
      <c r="G5" s="56"/>
    </row>
    <row r="6" spans="2:7">
      <c r="B6" s="30" t="s">
        <v>12</v>
      </c>
      <c r="C6" s="20" t="s">
        <v>13</v>
      </c>
      <c r="D6" s="34" t="s">
        <v>14</v>
      </c>
      <c r="E6" s="34"/>
      <c r="F6" s="34"/>
      <c r="G6" s="56"/>
    </row>
    <row r="7" spans="2:7">
      <c r="B7" s="30"/>
      <c r="C7" s="20" t="s">
        <v>15</v>
      </c>
      <c r="D7" s="34" t="s">
        <v>16</v>
      </c>
      <c r="E7" s="34"/>
      <c r="F7" s="34"/>
      <c r="G7" s="56"/>
    </row>
    <row r="8" spans="2:7">
      <c r="B8" s="30"/>
      <c r="C8" s="20" t="s">
        <v>17</v>
      </c>
      <c r="D8" s="34" t="s">
        <v>18</v>
      </c>
      <c r="E8" s="34"/>
      <c r="F8" s="34"/>
      <c r="G8" s="56"/>
    </row>
    <row r="9" spans="2:7">
      <c r="B9" s="30"/>
      <c r="C9" s="20" t="s">
        <v>19</v>
      </c>
      <c r="D9" s="29">
        <v>66</v>
      </c>
      <c r="E9" s="29"/>
      <c r="F9" s="29"/>
      <c r="G9" s="56"/>
    </row>
    <row r="10" spans="2:7">
      <c r="B10" s="35" t="s">
        <v>20</v>
      </c>
      <c r="C10" s="34"/>
      <c r="D10" s="29">
        <v>7</v>
      </c>
      <c r="E10" s="29"/>
      <c r="F10" s="29"/>
      <c r="G10" s="56"/>
    </row>
    <row r="11" spans="2:7">
      <c r="B11" s="35" t="s">
        <v>21</v>
      </c>
      <c r="C11" s="34"/>
      <c r="D11" s="29">
        <v>15</v>
      </c>
      <c r="E11" s="29"/>
      <c r="F11" s="29"/>
      <c r="G11" s="56"/>
    </row>
    <row r="12" spans="2:7">
      <c r="B12" s="35" t="s">
        <v>22</v>
      </c>
      <c r="C12" s="34"/>
      <c r="D12" s="34" t="s">
        <v>23</v>
      </c>
      <c r="E12" s="34"/>
      <c r="F12" s="34"/>
      <c r="G12" s="56"/>
    </row>
    <row r="13" spans="2:7" ht="15.75" thickBot="1">
      <c r="B13" s="68" t="s">
        <v>24</v>
      </c>
      <c r="C13" s="69"/>
      <c r="D13" s="70">
        <v>1</v>
      </c>
      <c r="E13" s="70"/>
      <c r="F13" s="70"/>
      <c r="G13" s="57"/>
    </row>
    <row r="14" spans="2:7" ht="15.75" thickBot="1"/>
    <row r="15" spans="2:7">
      <c r="B15" s="39" t="s">
        <v>25</v>
      </c>
      <c r="C15" s="40"/>
      <c r="D15" s="40"/>
      <c r="E15" s="40"/>
      <c r="F15" s="48"/>
      <c r="G15" s="52" t="s">
        <v>9</v>
      </c>
    </row>
    <row r="16" spans="2:7">
      <c r="B16" s="27" t="s">
        <v>5</v>
      </c>
      <c r="C16" s="28"/>
      <c r="D16" s="14" t="s">
        <v>6</v>
      </c>
      <c r="E16" s="14" t="s">
        <v>26</v>
      </c>
      <c r="F16" s="14" t="s">
        <v>27</v>
      </c>
      <c r="G16" s="53"/>
    </row>
    <row r="17" spans="2:7">
      <c r="B17" s="25" t="s">
        <v>28</v>
      </c>
      <c r="C17" s="26"/>
      <c r="D17" s="20" t="s">
        <v>29</v>
      </c>
      <c r="E17" s="20" t="s">
        <v>30</v>
      </c>
      <c r="F17" s="20" t="s">
        <v>31</v>
      </c>
      <c r="G17" s="53"/>
    </row>
    <row r="18" spans="2:7">
      <c r="B18" s="25" t="s">
        <v>32</v>
      </c>
      <c r="C18" s="26"/>
      <c r="D18" s="20" t="s">
        <v>12</v>
      </c>
      <c r="E18" s="20" t="s">
        <v>30</v>
      </c>
      <c r="F18" s="20" t="s">
        <v>31</v>
      </c>
      <c r="G18" s="53"/>
    </row>
    <row r="19" spans="2:7">
      <c r="B19" s="25" t="s">
        <v>33</v>
      </c>
      <c r="C19" s="26"/>
      <c r="D19" s="20" t="s">
        <v>34</v>
      </c>
      <c r="E19" s="17" t="s">
        <v>35</v>
      </c>
      <c r="F19" s="17" t="s">
        <v>35</v>
      </c>
      <c r="G19" s="53"/>
    </row>
    <row r="20" spans="2:7">
      <c r="B20" s="25" t="s">
        <v>36</v>
      </c>
      <c r="C20" s="26"/>
      <c r="D20" s="16">
        <v>2</v>
      </c>
      <c r="E20" s="16" t="s">
        <v>35</v>
      </c>
      <c r="F20" s="17" t="s">
        <v>37</v>
      </c>
      <c r="G20" s="53"/>
    </row>
    <row r="21" spans="2:7">
      <c r="B21" s="25" t="s">
        <v>38</v>
      </c>
      <c r="C21" s="26"/>
      <c r="D21" s="16">
        <v>1</v>
      </c>
      <c r="E21" s="16" t="s">
        <v>35</v>
      </c>
      <c r="F21" s="17" t="s">
        <v>35</v>
      </c>
      <c r="G21" s="53"/>
    </row>
    <row r="22" spans="2:7">
      <c r="B22" s="25" t="s">
        <v>39</v>
      </c>
      <c r="C22" s="26"/>
      <c r="D22" s="16">
        <v>0</v>
      </c>
      <c r="E22" s="16" t="s">
        <v>35</v>
      </c>
      <c r="F22" s="17" t="s">
        <v>35</v>
      </c>
      <c r="G22" s="53"/>
    </row>
    <row r="23" spans="2:7">
      <c r="B23" s="25" t="s">
        <v>40</v>
      </c>
      <c r="C23" s="26"/>
      <c r="D23" s="21" t="s">
        <v>41</v>
      </c>
      <c r="E23" s="16" t="s">
        <v>35</v>
      </c>
      <c r="F23" s="17" t="s">
        <v>35</v>
      </c>
      <c r="G23" s="53"/>
    </row>
    <row r="24" spans="2:7">
      <c r="B24" s="25" t="s">
        <v>42</v>
      </c>
      <c r="C24" s="26"/>
      <c r="D24" s="21" t="s">
        <v>41</v>
      </c>
      <c r="E24" s="16" t="s">
        <v>35</v>
      </c>
      <c r="F24" s="17" t="s">
        <v>35</v>
      </c>
      <c r="G24" s="53"/>
    </row>
    <row r="25" spans="2:7">
      <c r="B25" s="22" t="s">
        <v>43</v>
      </c>
      <c r="C25" s="23"/>
      <c r="D25" s="21" t="s">
        <v>41</v>
      </c>
      <c r="E25" s="16" t="s">
        <v>35</v>
      </c>
      <c r="F25" s="17" t="s">
        <v>35</v>
      </c>
      <c r="G25" s="53"/>
    </row>
    <row r="26" spans="2:7">
      <c r="B26" s="25" t="s">
        <v>44</v>
      </c>
      <c r="C26" s="26"/>
      <c r="D26" s="21" t="s">
        <v>45</v>
      </c>
      <c r="E26" s="16" t="s">
        <v>35</v>
      </c>
      <c r="F26" s="17" t="s">
        <v>35</v>
      </c>
      <c r="G26" s="53"/>
    </row>
    <row r="27" spans="2:7">
      <c r="B27" s="25" t="s">
        <v>46</v>
      </c>
      <c r="C27" s="26"/>
      <c r="D27" s="16">
        <v>0</v>
      </c>
      <c r="E27" s="16" t="s">
        <v>35</v>
      </c>
      <c r="F27" s="17" t="s">
        <v>35</v>
      </c>
      <c r="G27" s="53"/>
    </row>
    <row r="28" spans="2:7" ht="15.75" thickBot="1">
      <c r="B28" s="66" t="s">
        <v>47</v>
      </c>
      <c r="C28" s="67"/>
      <c r="D28" s="13">
        <v>0</v>
      </c>
      <c r="E28" s="13" t="s">
        <v>35</v>
      </c>
      <c r="F28" s="15" t="s">
        <v>35</v>
      </c>
      <c r="G28" s="54"/>
    </row>
    <row r="29" spans="2:7">
      <c r="B29" s="39" t="s">
        <v>48</v>
      </c>
      <c r="C29" s="40"/>
      <c r="D29" s="40"/>
      <c r="E29" s="40"/>
      <c r="F29" s="48"/>
      <c r="G29" s="55" t="s">
        <v>9</v>
      </c>
    </row>
    <row r="30" spans="2:7">
      <c r="B30" s="49" t="s">
        <v>49</v>
      </c>
      <c r="C30" s="50"/>
      <c r="D30" s="16">
        <f>IF(B30="DOOR SWITCH 2 (TC)",1,"N/A")</f>
        <v>1</v>
      </c>
      <c r="E30" s="16">
        <f>IF(B30="DOOR SWITCH 2 (TC)",1,"N/A")</f>
        <v>1</v>
      </c>
      <c r="F30" s="17" t="str">
        <f>IF(B30="DOOR SWITCH 2 (TC)","VIP 1","N/A")</f>
        <v>VIP 1</v>
      </c>
      <c r="G30" s="56"/>
    </row>
    <row r="31" spans="2:7">
      <c r="B31" s="19" t="s">
        <v>50</v>
      </c>
      <c r="C31" s="18" t="s">
        <v>51</v>
      </c>
      <c r="D31" s="16" t="s">
        <v>52</v>
      </c>
      <c r="E31" s="16" t="s">
        <v>35</v>
      </c>
      <c r="F31" s="17" t="str">
        <f>IF(B31="UPS","AUXILARY","N/A")</f>
        <v>AUXILARY</v>
      </c>
      <c r="G31" s="56"/>
    </row>
    <row r="32" spans="2:7">
      <c r="B32" s="51"/>
      <c r="C32" s="42"/>
      <c r="D32" s="16" t="s">
        <v>35</v>
      </c>
      <c r="E32" s="16" t="s">
        <v>35</v>
      </c>
      <c r="F32" s="17" t="str">
        <f>IF(B32="MINI DC I/O 1","ON DISPLAY INTERFACE","N/A")</f>
        <v>N/A</v>
      </c>
      <c r="G32" s="56"/>
    </row>
    <row r="33" spans="2:7">
      <c r="B33" s="51"/>
      <c r="C33" s="42"/>
      <c r="D33" s="16" t="s">
        <v>35</v>
      </c>
      <c r="E33" s="16" t="s">
        <v>35</v>
      </c>
      <c r="F33" s="17" t="str">
        <f>IF(B33="MINI DC I/O 2","ON DISPLAY INTERFACE","N/A")</f>
        <v>N/A</v>
      </c>
      <c r="G33" s="56"/>
    </row>
    <row r="34" spans="2:7">
      <c r="B34" s="51"/>
      <c r="C34" s="42"/>
      <c r="D34" s="16" t="s">
        <v>35</v>
      </c>
      <c r="E34" s="16" t="s">
        <v>35</v>
      </c>
      <c r="F34" s="17" t="str">
        <f>IF(B34="MINI DC I/O 3","ON DISPLAY INTERFACE","N/A")</f>
        <v>N/A</v>
      </c>
      <c r="G34" s="56"/>
    </row>
    <row r="35" spans="2:7">
      <c r="B35" s="51" t="s">
        <v>53</v>
      </c>
      <c r="C35" s="42"/>
      <c r="D35" s="16" t="s">
        <v>35</v>
      </c>
      <c r="E35" s="16" t="s">
        <v>35</v>
      </c>
      <c r="F35" s="17" t="str">
        <f>IF(B35="MINI DC I/O 4","ON DISPLAY INTERFACE","N/A")</f>
        <v>N/A</v>
      </c>
      <c r="G35" s="56"/>
    </row>
    <row r="36" spans="2:7">
      <c r="B36" s="51" t="s">
        <v>53</v>
      </c>
      <c r="C36" s="42"/>
      <c r="D36" s="16" t="s">
        <v>35</v>
      </c>
      <c r="E36" s="16" t="s">
        <v>35</v>
      </c>
      <c r="F36" s="17" t="str">
        <f>IF(B36="MINI DC I/O 5","ON DISPLAY INTERFACE","N/A")</f>
        <v>N/A</v>
      </c>
      <c r="G36" s="56"/>
    </row>
    <row r="37" spans="2:7" ht="15.75" thickBot="1">
      <c r="B37" s="64" t="s">
        <v>53</v>
      </c>
      <c r="C37" s="65"/>
      <c r="D37" s="13" t="s">
        <v>35</v>
      </c>
      <c r="E37" s="13" t="s">
        <v>35</v>
      </c>
      <c r="F37" s="15" t="str">
        <f>IF(B37="MINI DC I/O 6","ON DISPLAY INTERFACE","N/A")</f>
        <v>N/A</v>
      </c>
      <c r="G37" s="57"/>
    </row>
    <row r="38" spans="2:7" ht="15.75" thickBot="1">
      <c r="C38" s="12"/>
      <c r="D38" s="12"/>
      <c r="E38" s="11"/>
      <c r="F38" s="4"/>
      <c r="G38" s="8"/>
    </row>
    <row r="39" spans="2:7">
      <c r="B39" s="39" t="s">
        <v>54</v>
      </c>
      <c r="C39" s="40"/>
      <c r="D39" s="40"/>
      <c r="E39" s="40"/>
      <c r="F39" s="40"/>
      <c r="G39" s="58"/>
    </row>
    <row r="40" spans="2:7">
      <c r="B40" s="45" t="s">
        <v>55</v>
      </c>
      <c r="C40" s="46"/>
      <c r="D40" s="47"/>
      <c r="E40" s="41" t="s">
        <v>56</v>
      </c>
      <c r="F40" s="42"/>
      <c r="G40" s="59"/>
    </row>
    <row r="41" spans="2:7">
      <c r="B41" s="35" t="s">
        <v>57</v>
      </c>
      <c r="C41" s="34"/>
      <c r="D41" s="34"/>
      <c r="E41" s="29" t="s">
        <v>56</v>
      </c>
      <c r="F41" s="29"/>
      <c r="G41" s="59"/>
    </row>
    <row r="42" spans="2:7">
      <c r="B42" s="35" t="s">
        <v>58</v>
      </c>
      <c r="C42" s="34"/>
      <c r="D42" s="34"/>
      <c r="E42" s="29" t="s">
        <v>56</v>
      </c>
      <c r="F42" s="29"/>
      <c r="G42" s="59"/>
    </row>
    <row r="43" spans="2:7" ht="15.75" thickBot="1">
      <c r="B43" s="36" t="s">
        <v>59</v>
      </c>
      <c r="C43" s="37"/>
      <c r="D43" s="38"/>
      <c r="E43" s="43" t="s">
        <v>56</v>
      </c>
      <c r="F43" s="44"/>
      <c r="G43" s="60"/>
    </row>
    <row r="44" spans="2:7">
      <c r="C44" s="12"/>
      <c r="D44" s="12"/>
      <c r="E44" s="11"/>
      <c r="F44" s="4"/>
      <c r="G44" s="8"/>
    </row>
    <row r="45" spans="2:7">
      <c r="C45" s="12"/>
      <c r="D45" s="12"/>
      <c r="E45" s="11"/>
      <c r="F45" s="4"/>
      <c r="G45" s="8"/>
    </row>
    <row r="46" spans="2:7" ht="15.75" thickBot="1"/>
    <row r="47" spans="2:7">
      <c r="B47" s="9" t="s">
        <v>60</v>
      </c>
      <c r="C47" s="10"/>
      <c r="D47" s="10"/>
      <c r="E47" s="10"/>
      <c r="F47" s="10"/>
      <c r="G47" s="1"/>
    </row>
    <row r="48" spans="2:7">
      <c r="B48" s="3" t="s">
        <v>61</v>
      </c>
      <c r="F48" t="s">
        <v>62</v>
      </c>
      <c r="G48" s="2"/>
    </row>
    <row r="49" spans="2:7">
      <c r="B49" s="3" t="s">
        <v>63</v>
      </c>
      <c r="F49" t="s">
        <v>64</v>
      </c>
      <c r="G49" s="2"/>
    </row>
    <row r="50" spans="2:7">
      <c r="B50" s="3" t="s">
        <v>65</v>
      </c>
      <c r="F50" t="s">
        <v>66</v>
      </c>
      <c r="G50" s="2"/>
    </row>
    <row r="51" spans="2:7">
      <c r="B51" s="3" t="s">
        <v>67</v>
      </c>
      <c r="F51" t="s">
        <v>68</v>
      </c>
      <c r="G51" s="2"/>
    </row>
    <row r="52" spans="2:7">
      <c r="B52" s="3" t="s">
        <v>69</v>
      </c>
      <c r="F52" t="s">
        <v>70</v>
      </c>
      <c r="G52" s="2"/>
    </row>
    <row r="53" spans="2:7">
      <c r="B53" s="3" t="s">
        <v>71</v>
      </c>
      <c r="F53" t="s">
        <v>72</v>
      </c>
      <c r="G53" s="2"/>
    </row>
    <row r="54" spans="2:7">
      <c r="B54" s="3" t="s">
        <v>73</v>
      </c>
      <c r="F54" t="s">
        <v>74</v>
      </c>
      <c r="G54" s="2"/>
    </row>
    <row r="55" spans="2:7">
      <c r="B55" s="3" t="s">
        <v>75</v>
      </c>
      <c r="F55" t="s">
        <v>76</v>
      </c>
      <c r="G55" s="2"/>
    </row>
    <row r="56" spans="2:7">
      <c r="B56" s="3" t="s">
        <v>77</v>
      </c>
      <c r="F56" t="s">
        <v>78</v>
      </c>
      <c r="G56" s="2"/>
    </row>
    <row r="57" spans="2:7">
      <c r="B57" s="3" t="s">
        <v>79</v>
      </c>
      <c r="F57" t="s">
        <v>80</v>
      </c>
      <c r="G57" s="2"/>
    </row>
    <row r="58" spans="2:7">
      <c r="B58" s="3" t="s">
        <v>81</v>
      </c>
      <c r="F58" t="s">
        <v>82</v>
      </c>
      <c r="G58" s="2"/>
    </row>
    <row r="59" spans="2:7" ht="15.75" thickBot="1">
      <c r="B59" s="5" t="s">
        <v>83</v>
      </c>
      <c r="C59" s="6"/>
      <c r="D59" s="6"/>
      <c r="E59" s="6"/>
      <c r="F59" s="6" t="s">
        <v>84</v>
      </c>
      <c r="G59" s="7"/>
    </row>
    <row r="61" spans="2:7">
      <c r="B61" t="s">
        <v>85</v>
      </c>
      <c r="C61" t="s">
        <v>86</v>
      </c>
    </row>
    <row r="62" spans="2:7">
      <c r="C62" t="s">
        <v>87</v>
      </c>
    </row>
  </sheetData>
  <mergeCells count="56"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D8:F8"/>
    <mergeCell ref="G15:G28"/>
    <mergeCell ref="G29:G37"/>
    <mergeCell ref="G39:G43"/>
    <mergeCell ref="B3:C3"/>
    <mergeCell ref="G2:G3"/>
    <mergeCell ref="B15:F15"/>
    <mergeCell ref="G4:G13"/>
    <mergeCell ref="B35:C35"/>
    <mergeCell ref="B36:C36"/>
    <mergeCell ref="B37:C37"/>
    <mergeCell ref="B17:C17"/>
    <mergeCell ref="B18:C18"/>
    <mergeCell ref="B28:C28"/>
    <mergeCell ref="B27:C27"/>
    <mergeCell ref="B26:C26"/>
    <mergeCell ref="B24:C24"/>
    <mergeCell ref="B29:F29"/>
    <mergeCell ref="B30:C30"/>
    <mergeCell ref="B32:C32"/>
    <mergeCell ref="B33:C33"/>
    <mergeCell ref="B34:C34"/>
    <mergeCell ref="B41:D41"/>
    <mergeCell ref="B42:D42"/>
    <mergeCell ref="B43:D43"/>
    <mergeCell ref="B39:F39"/>
    <mergeCell ref="E40:F40"/>
    <mergeCell ref="E41:F41"/>
    <mergeCell ref="E42:F42"/>
    <mergeCell ref="E43:F43"/>
    <mergeCell ref="B40:D40"/>
    <mergeCell ref="D1:F1"/>
    <mergeCell ref="B23:C23"/>
    <mergeCell ref="B22:C22"/>
    <mergeCell ref="B21:C21"/>
    <mergeCell ref="B20:C20"/>
    <mergeCell ref="B19:C19"/>
    <mergeCell ref="B16:C16"/>
    <mergeCell ref="D9:F9"/>
    <mergeCell ref="D10:F10"/>
    <mergeCell ref="B6:B9"/>
    <mergeCell ref="B4:C4"/>
    <mergeCell ref="B5:C5"/>
    <mergeCell ref="D4:F4"/>
    <mergeCell ref="D5:F5"/>
    <mergeCell ref="D6:F6"/>
    <mergeCell ref="D7:F7"/>
  </mergeCells>
  <dataValidations count="27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29" xr:uid="{00000000-0002-0000-0000-000007000000}">
      <formula1>"DOOR SWITCH 2 (TC), "</formula1>
    </dataValidation>
    <dataValidation type="list" errorStyle="warning" allowBlank="1" showInputMessage="1" showErrorMessage="1" sqref="B30:C30" xr:uid="{00000000-0002-0000-0000-000008000000}">
      <formula1>"--,DOOR SWITCH 2 (TC),'"</formula1>
    </dataValidation>
    <dataValidation type="list" allowBlank="1" showInputMessage="1" showErrorMessage="1" sqref="D27" xr:uid="{00000000-0002-0000-0000-000009000000}">
      <formula1>"0,1,2"</formula1>
    </dataValidation>
    <dataValidation type="list" allowBlank="1" showInputMessage="1" showErrorMessage="1" sqref="D21" xr:uid="{00000000-0002-0000-0000-00000A000000}">
      <formula1>"0,1"</formula1>
    </dataValidation>
    <dataValidation type="list" allowBlank="1" showInputMessage="1" showErrorMessage="1" sqref="D26" xr:uid="{00000000-0002-0000-0000-00000B000000}">
      <formula1>"YES,NO"</formula1>
    </dataValidation>
    <dataValidation type="list" errorStyle="warning" allowBlank="1" showInputMessage="1" showErrorMessage="1" sqref="D24:D25" xr:uid="{00000000-0002-0000-0000-00000C000000}">
      <formula1>"YES,NO"</formula1>
    </dataValidation>
    <dataValidation type="list" allowBlank="1" showInputMessage="1" showErrorMessage="1" sqref="D31" xr:uid="{00000000-0002-0000-0000-00000D000000}">
      <formula1>"CONTROL EQUIPMENT,ENTIRE DISPLAY,N/A"</formula1>
    </dataValidation>
    <dataValidation type="list" errorStyle="warning" allowBlank="1" showInputMessage="1" showErrorMessage="1" sqref="C31" xr:uid="{00000000-0002-0000-0000-00000E000000}">
      <formula1>"--,ALPHA FXM SERIES,TRIPPLITE,'"</formula1>
    </dataValidation>
    <dataValidation type="list" errorStyle="warning" allowBlank="1" showInputMessage="1" showErrorMessage="1" sqref="B31" xr:uid="{00000000-0002-0000-0000-00000F000000}">
      <formula1>"--,UPS,'"</formula1>
    </dataValidation>
    <dataValidation type="list" allowBlank="1" showInputMessage="1" showErrorMessage="1" sqref="B32" xr:uid="{00000000-0002-0000-0000-000010000000}">
      <formula1>"MINI DC I/O 1,'"</formula1>
    </dataValidation>
    <dataValidation type="list" allowBlank="1" showInputMessage="1" showErrorMessage="1" sqref="B33:C33" xr:uid="{00000000-0002-0000-0000-000011000000}">
      <formula1>"MINI DC I/O 2,'"</formula1>
    </dataValidation>
    <dataValidation type="list" allowBlank="1" showInputMessage="1" showErrorMessage="1" sqref="B34:C34" xr:uid="{00000000-0002-0000-0000-000012000000}">
      <formula1>"MINI DC I/O 3,'"</formula1>
    </dataValidation>
    <dataValidation type="list" allowBlank="1" showInputMessage="1" showErrorMessage="1" sqref="B35:C35" xr:uid="{00000000-0002-0000-0000-000013000000}">
      <formula1>"MINI DC I/O 4,'"</formula1>
    </dataValidation>
    <dataValidation type="list" allowBlank="1" showInputMessage="1" showErrorMessage="1" sqref="B36:C36" xr:uid="{00000000-0002-0000-0000-000014000000}">
      <formula1>"MINI DC I/O 5,'"</formula1>
    </dataValidation>
    <dataValidation type="list" allowBlank="1" showInputMessage="1" showErrorMessage="1" sqref="B37:C37" xr:uid="{00000000-0002-0000-0000-000015000000}">
      <formula1>"MINI DC I/O 6,'"</formula1>
    </dataValidation>
    <dataValidation type="list" errorStyle="warning" allowBlank="1" showInputMessage="1" showErrorMessage="1" sqref="D23" xr:uid="{00000000-0002-0000-0000-000016000000}">
      <formula1>"NO,1,2,3,4,5,6,7,8,9,10"</formula1>
    </dataValidation>
    <dataValidation type="list" errorStyle="warning" allowBlank="1" showInputMessage="1" showErrorMessage="1" sqref="D22" xr:uid="{00000000-0002-0000-0000-000017000000}">
      <formula1>"1,2,3,4,5,6,7,8,9,10"</formula1>
    </dataValidation>
    <dataValidation type="list" errorStyle="warning" allowBlank="1" showInputMessage="1" showErrorMessage="1" sqref="D20" xr:uid="{00000000-0002-0000-0000-000018000000}">
      <formula1>"1,2,3,4,5,6,7,8"</formula1>
    </dataValidation>
    <dataValidation type="list" errorStyle="warning" allowBlank="1" showInputMessage="1" showErrorMessage="1" sqref="D28" xr:uid="{00000000-0002-0000-0000-000019000000}">
      <formula1>"1,2"</formula1>
    </dataValidation>
    <dataValidation type="list" errorStyle="warning" allowBlank="1" showInputMessage="1" showErrorMessage="1" sqref="F23" xr:uid="{00000000-0002-0000-0000-00001A000000}">
      <formula1>"'--,CAN,I/O"</formula1>
    </dataValidation>
  </dataValidations>
  <pageMargins left="0.25" right="0.25" top="0.75" bottom="0.75" header="0.3" footer="0.3"/>
  <pageSetup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1 xmlns="b479dd50-8d7e-4b78-9fb1-00cf65781f6b" xsi:nil="true"/>
    <OrderProject_x0020_ID xmlns="2cc016c5-161d-4d6b-a532-6cf687f4a3ab">C27973</OrderProject_x0020_ID>
    <Rev xmlns="2cc016c5-161d-4d6b-a532-6cf687f4a3ab">00</Rev>
    <DocNumber xmlns="2cc016c5-161d-4d6b-a532-6cf687f4a3ab">DD4276010</DocNumber>
    <_dlc_DocId xmlns="b479dd50-8d7e-4b78-9fb1-00cf65781f6b">75D2Y5VYC55K-1220653723-33758</_dlc_DocId>
    <_dlc_DocIdUrl xmlns="b479dd50-8d7e-4b78-9fb1-00cf65781f6b">
      <Url>https://daktronics.sharepoint.com/sites/docs-engineering/_layouts/15/DocIdRedir.aspx?ID=75D2Y5VYC55K-1220653723-33758</Url>
      <Description>75D2Y5VYC55K-1220653723-33758</Description>
    </_dlc_DocIdUrl>
    <lcf76f155ced4ddcb4097134ff3c332f xmlns="cdae4ca2-47b8-467c-a804-ebae05ca0c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C78C75-0643-4645-9949-78850C32A0CF}"/>
</file>

<file path=customXml/itemProps2.xml><?xml version="1.0" encoding="utf-8"?>
<ds:datastoreItem xmlns:ds="http://schemas.openxmlformats.org/officeDocument/2006/customXml" ds:itemID="{36AB66AB-FA2F-423A-AFF3-C06575CB550E}"/>
</file>

<file path=customXml/itemProps3.xml><?xml version="1.0" encoding="utf-8"?>
<ds:datastoreItem xmlns:ds="http://schemas.openxmlformats.org/officeDocument/2006/customXml" ds:itemID="{6069BDAF-A6E8-45BA-A2CB-DCDAE51977EB}"/>
</file>

<file path=customXml/itemProps4.xml><?xml version="1.0" encoding="utf-8"?>
<ds:datastoreItem xmlns:ds="http://schemas.openxmlformats.org/officeDocument/2006/customXml" ds:itemID="{93CE8302-41E0-4939-8A65-FC1DFBEB95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C27973 Nevada DOT, Site Config, VM-1020-7x15-66-A @3</dc:title>
  <dc:subject/>
  <dc:creator>Dan Muzzey</dc:creator>
  <cp:keywords/>
  <dc:description/>
  <cp:lastModifiedBy>Erick Viera</cp:lastModifiedBy>
  <cp:revision/>
  <dcterms:created xsi:type="dcterms:W3CDTF">2017-03-27T20:46:42Z</dcterms:created>
  <dcterms:modified xsi:type="dcterms:W3CDTF">2026-07-24T18:48:46Z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_dlc_DocIdItemGuid">
    <vt:lpwstr>145dddd8-b943-4cbe-beaa-8eba0ee98e35</vt:lpwstr>
  </property>
  <property fmtid="{D5CDD505-2E9C-101B-9397-08002B2CF9AE}" pid="4" name="TaxCatchAll">
    <vt:lpwstr/>
  </property>
  <property fmtid="{D5CDD505-2E9C-101B-9397-08002B2CF9AE}" pid="5" name="p6044dcedc2a480099967f4ad32a0748">
    <vt:lpwstr/>
  </property>
  <property fmtid="{D5CDD505-2E9C-101B-9397-08002B2CF9AE}" pid="6" name="Languages">
    <vt:lpwstr/>
  </property>
  <property fmtid="{D5CDD505-2E9C-101B-9397-08002B2CF9AE}" pid="7" name="MediaServiceImageTags">
    <vt:lpwstr/>
  </property>
</Properties>
</file>