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F28C20BE-3FFB-43FC-A96B-D4ECA28480AF}" xr6:coauthVersionLast="47" xr6:coauthVersionMax="47" xr10:uidLastSave="{00000000-0000-0000-0000-000000000000}"/>
  <bookViews>
    <workbookView xWindow="6480" yWindow="397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47" i="1"/>
  <c r="F46" i="1"/>
  <c r="F45" i="1"/>
  <c r="F44" i="1"/>
  <c r="F43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0F6EC599-6116-416F-8515-60F63D380AB9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78D8187D-6DBC-4C26-A479-F93605B05B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<sst xmlns="http://schemas.openxmlformats.org/spreadsheetml/2006/main" count="139" uniqueCount="79">
  <si>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</si>
  <si>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</si>
  <si>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</si>
  <si>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</si>
  <si>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</si>
  <si>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</si>
  <si>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</si>
  <si>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</si>
  <si>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</si>
  <si>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</si>
  <si>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</si>
  <si>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</si>
  <si>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</si>
  <si>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</si>
  <si>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</si>
  <si>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</si>
  <si>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</si>
  <si>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</si>
  <si>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</si>
  <si>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</si>
  <si>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</si>
  <si>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</si>
  <si>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</si>
  <si>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</si>
  <si>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</si>
  <si>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</si>
  <si>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</si>
  <si>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</si>
  <si>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</si>
  <si>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</si>
  <si>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</si>
  <si>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</si>
  <si>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</si>
  <si>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</si>
  <si>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</si>
  <si>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</si>
  <si>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</si>
  <si>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</si>
  <si>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</si>
  <si>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</si>
  <si>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</si>
  <si>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</si>
  <si>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</si>
  <si>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I/O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</si>
  <si>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</si>
  <si>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</si>
  <si>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</si>
  <si>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</si>
  <si>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</si>
  <si>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</si>
  <si>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</si>
  <si>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</si>
  <si>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</si>
  <si>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</si>
  <si>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</si>
  <si>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BAYS</t>
  </si>
  <si>
    <t>VENT FANS</t>
  </si>
  <si>
    <t>C27986 Texas DOT, Site Config, VF-2420-64X176-20-RGB, GEN IV</t>
  </si>
  <si>
    <t>DD4229093</t>
  </si>
  <si>
    <t>Shop Drawing, VF-24**-64x176-20-*</t>
  </si>
  <si>
    <t>Schematic, VF-24X0, 120 VAC</t>
  </si>
  <si>
    <t>Schematic, Ventilation Fans for 64–432 Wide Signs</t>
  </si>
  <si>
    <t>Schematic, Signal, VF-2420, Generic by Bay, Airflow Sensors</t>
  </si>
  <si>
    <t>Rear Electrical, VF-2420-64x176-20-RGB, Airflow Sensors, Defog Heaters</t>
  </si>
  <si>
    <t>DWG-3584027</t>
  </si>
  <si>
    <t>DWG-3761262</t>
  </si>
  <si>
    <t>DWG-3783622</t>
  </si>
  <si>
    <t>DWG-3785858</t>
  </si>
  <si>
    <t>DWG-4233453</t>
  </si>
  <si>
    <t>SYSTEM BACKUP FILES</t>
  </si>
  <si>
    <t>IN SIGN - YES</t>
  </si>
  <si>
    <t>CONNECT TO MODULE - NO</t>
  </si>
  <si>
    <t>DC I/O</t>
  </si>
  <si>
    <t>VCB II Retro</t>
  </si>
  <si>
    <t>POWER SYSTEM</t>
  </si>
  <si>
    <t>Gen IV (Default)</t>
  </si>
  <si>
    <t>PERIPHERAL CONFIGURATION - ADVANCED SETUP</t>
  </si>
  <si>
    <t>SIGN/S</t>
  </si>
  <si>
    <t>DD4943462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</si>
</sst>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6" xfId="0" quotePrefix="1" applyBorder="1" applyAlignment="1"/>
    <xf numFmtId="0" fontId="0" fillId="0" borderId="27" xfId="0" quotePrefix="1" applyBorder="1" applyAlignment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0" xfId="0" applyFill="1" applyBorder="1"/>
    <xf numFmtId="0" fontId="0" fillId="0" borderId="22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5" xfId="0" quotePrefix="1" applyBorder="1"/>
    <xf numFmtId="0" fontId="0" fillId="0" borderId="35" xfId="0" applyBorder="1"/>
    <xf numFmtId="0" fontId="0" fillId="0" borderId="39" xfId="0" applyBorder="1"/>
    <xf numFmtId="0" fontId="0" fillId="0" borderId="39" xfId="0" quotePrefix="1" applyBorder="1" applyAlignment="1">
      <alignment horizontal="left"/>
    </xf>
    <xf numFmtId="0" fontId="0" fillId="0" borderId="39" xfId="0" quotePrefix="1" applyBorder="1"/>
    <xf numFmtId="0" fontId="0" fillId="0" borderId="39" xfId="0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35" xfId="0" quotePrefix="1" applyFill="1" applyBorder="1"/>
    <xf numFmtId="0" fontId="0" fillId="0" borderId="19" xfId="0" quotePrefix="1" applyFill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41" xfId="0" quotePrefix="1" applyBorder="1"/>
    <xf numFmtId="0" fontId="0" fillId="0" borderId="42" xfId="0" quotePrefix="1" applyBorder="1"/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7109375" customWidth="1"/>
    <col min="5" max="5" width="20.85546875" customWidth="1"/>
    <col min="6" max="6" width="31.140625" bestFit="1" customWidth="1"/>
    <col min="7" max="7" width="11.28515625" customWidth="1"/>
  </cols>
  <sheetData>
    <row r="1" spans="2:7" ht="15.75" thickBot="1" x14ac:dyDescent="0.3">
      <c r="B1" t="s">
        <v>58</v>
      </c>
      <c r="D1" s="29" t="s">
        <v>57</v>
      </c>
      <c r="E1" s="29"/>
      <c r="F1" s="29"/>
      <c r="G1" s="88" t="s">
        <v>52</v>
      </c>
    </row>
    <row r="2" spans="2:7" ht="15" customHeight="1" x14ac:dyDescent="0.25">
      <c r="B2" s="30" t="s">
        <v>0</v>
      </c>
      <c r="C2" s="31"/>
      <c r="D2" s="31"/>
      <c r="E2" s="31"/>
      <c r="F2" s="31"/>
      <c r="G2" s="86" t="s">
        <v>77</v>
      </c>
    </row>
    <row r="3" spans="2:7" ht="15.75" thickBot="1" x14ac:dyDescent="0.3">
      <c r="B3" s="28" t="s">
        <v>1</v>
      </c>
      <c r="C3" s="29"/>
      <c r="D3" s="35" t="s">
        <v>2</v>
      </c>
      <c r="E3" s="36"/>
      <c r="F3" s="36"/>
      <c r="G3" s="87"/>
    </row>
    <row r="4" spans="2:7" x14ac:dyDescent="0.25">
      <c r="B4" s="41" t="s">
        <v>3</v>
      </c>
      <c r="C4" s="42"/>
      <c r="D4" s="61" t="s">
        <v>47</v>
      </c>
      <c r="E4" s="61"/>
      <c r="F4" s="61"/>
      <c r="G4" s="37">
        <v>1</v>
      </c>
    </row>
    <row r="5" spans="2:7" x14ac:dyDescent="0.25">
      <c r="B5" s="43" t="s">
        <v>4</v>
      </c>
      <c r="C5" s="44"/>
      <c r="D5" s="33" t="s">
        <v>14</v>
      </c>
      <c r="E5" s="33"/>
      <c r="F5" s="33"/>
      <c r="G5" s="38"/>
    </row>
    <row r="6" spans="2:7" x14ac:dyDescent="0.25">
      <c r="B6" s="40" t="s">
        <v>5</v>
      </c>
      <c r="C6" s="18" t="s">
        <v>6</v>
      </c>
      <c r="D6" s="33" t="s">
        <v>53</v>
      </c>
      <c r="E6" s="33"/>
      <c r="F6" s="33"/>
      <c r="G6" s="38"/>
    </row>
    <row r="7" spans="2:7" x14ac:dyDescent="0.25">
      <c r="B7" s="40"/>
      <c r="C7" s="18" t="s">
        <v>7</v>
      </c>
      <c r="D7" s="33" t="s">
        <v>46</v>
      </c>
      <c r="E7" s="33"/>
      <c r="F7" s="33"/>
      <c r="G7" s="38"/>
    </row>
    <row r="8" spans="2:7" x14ac:dyDescent="0.25">
      <c r="B8" s="40"/>
      <c r="C8" s="18" t="s">
        <v>8</v>
      </c>
      <c r="D8" s="33" t="s">
        <v>54</v>
      </c>
      <c r="E8" s="33"/>
      <c r="F8" s="33"/>
      <c r="G8" s="38"/>
    </row>
    <row r="9" spans="2:7" x14ac:dyDescent="0.25">
      <c r="B9" s="40"/>
      <c r="C9" s="18" t="s">
        <v>9</v>
      </c>
      <c r="D9" s="34">
        <v>20</v>
      </c>
      <c r="E9" s="34"/>
      <c r="F9" s="34"/>
      <c r="G9" s="38"/>
    </row>
    <row r="10" spans="2:7" x14ac:dyDescent="0.25">
      <c r="B10" s="32" t="s">
        <v>10</v>
      </c>
      <c r="C10" s="33"/>
      <c r="D10" s="34">
        <v>64</v>
      </c>
      <c r="E10" s="34"/>
      <c r="F10" s="34"/>
      <c r="G10" s="38"/>
    </row>
    <row r="11" spans="2:7" x14ac:dyDescent="0.25">
      <c r="B11" s="32" t="s">
        <v>11</v>
      </c>
      <c r="C11" s="33"/>
      <c r="D11" s="34">
        <v>176</v>
      </c>
      <c r="E11" s="34"/>
      <c r="F11" s="34"/>
      <c r="G11" s="38"/>
    </row>
    <row r="12" spans="2:7" x14ac:dyDescent="0.25">
      <c r="B12" s="32" t="s">
        <v>12</v>
      </c>
      <c r="C12" s="33"/>
      <c r="D12" s="33" t="s">
        <v>15</v>
      </c>
      <c r="E12" s="33"/>
      <c r="F12" s="33"/>
      <c r="G12" s="38"/>
    </row>
    <row r="13" spans="2:7" x14ac:dyDescent="0.25">
      <c r="B13" s="32" t="s">
        <v>13</v>
      </c>
      <c r="C13" s="33"/>
      <c r="D13" s="34">
        <v>1</v>
      </c>
      <c r="E13" s="34"/>
      <c r="F13" s="34"/>
      <c r="G13" s="38"/>
    </row>
    <row r="14" spans="2:7" ht="15.75" thickBot="1" x14ac:dyDescent="0.3">
      <c r="B14" s="49" t="s">
        <v>49</v>
      </c>
      <c r="C14" s="50"/>
      <c r="D14" s="56" t="s">
        <v>55</v>
      </c>
      <c r="E14" s="56"/>
      <c r="F14" s="56"/>
      <c r="G14" s="39"/>
    </row>
    <row r="15" spans="2:7" ht="15.75" thickBot="1" x14ac:dyDescent="0.3"/>
    <row r="16" spans="2:7" x14ac:dyDescent="0.25">
      <c r="B16" s="30" t="s">
        <v>16</v>
      </c>
      <c r="C16" s="31"/>
      <c r="D16" s="31"/>
      <c r="E16" s="31"/>
      <c r="F16" s="31"/>
      <c r="G16" s="82">
        <v>1</v>
      </c>
    </row>
    <row r="17" spans="2:7" x14ac:dyDescent="0.25">
      <c r="B17" s="59" t="s">
        <v>1</v>
      </c>
      <c r="C17" s="60"/>
      <c r="D17" s="14" t="s">
        <v>2</v>
      </c>
      <c r="E17" s="14" t="s">
        <v>17</v>
      </c>
      <c r="F17" s="83" t="s">
        <v>18</v>
      </c>
      <c r="G17" s="80"/>
    </row>
    <row r="18" spans="2:7" x14ac:dyDescent="0.25">
      <c r="B18" s="43" t="s">
        <v>19</v>
      </c>
      <c r="C18" s="44"/>
      <c r="D18" s="18" t="s">
        <v>20</v>
      </c>
      <c r="E18" s="18" t="s">
        <v>21</v>
      </c>
      <c r="F18" s="71" t="s">
        <v>22</v>
      </c>
      <c r="G18" s="80"/>
    </row>
    <row r="19" spans="2:7" x14ac:dyDescent="0.25">
      <c r="B19" s="43" t="s">
        <v>19</v>
      </c>
      <c r="C19" s="44"/>
      <c r="D19" s="18" t="s">
        <v>14</v>
      </c>
      <c r="E19" s="18" t="s">
        <v>21</v>
      </c>
      <c r="F19" s="71" t="s">
        <v>22</v>
      </c>
      <c r="G19" s="80"/>
    </row>
    <row r="20" spans="2:7" x14ac:dyDescent="0.25">
      <c r="B20" s="43" t="s">
        <v>19</v>
      </c>
      <c r="C20" s="44"/>
      <c r="D20" s="18" t="s">
        <v>23</v>
      </c>
      <c r="E20" s="18" t="s">
        <v>21</v>
      </c>
      <c r="F20" s="71" t="s">
        <v>22</v>
      </c>
      <c r="G20" s="80"/>
    </row>
    <row r="21" spans="2:7" x14ac:dyDescent="0.25">
      <c r="B21" s="43" t="s">
        <v>19</v>
      </c>
      <c r="C21" s="44"/>
      <c r="D21" s="18" t="s">
        <v>24</v>
      </c>
      <c r="E21" s="18" t="s">
        <v>21</v>
      </c>
      <c r="F21" s="71" t="s">
        <v>22</v>
      </c>
      <c r="G21" s="80"/>
    </row>
    <row r="22" spans="2:7" x14ac:dyDescent="0.25">
      <c r="B22" s="43" t="s">
        <v>25</v>
      </c>
      <c r="C22" s="44"/>
      <c r="D22" s="18" t="s">
        <v>35</v>
      </c>
      <c r="E22" s="18" t="s">
        <v>21</v>
      </c>
      <c r="F22" s="71" t="s">
        <v>22</v>
      </c>
      <c r="G22" s="80"/>
    </row>
    <row r="23" spans="2:7" x14ac:dyDescent="0.25">
      <c r="B23" s="43" t="s">
        <v>25</v>
      </c>
      <c r="C23" s="44"/>
      <c r="D23" s="18" t="s">
        <v>36</v>
      </c>
      <c r="E23" s="18" t="s">
        <v>21</v>
      </c>
      <c r="F23" s="71" t="s">
        <v>22</v>
      </c>
      <c r="G23" s="80"/>
    </row>
    <row r="24" spans="2:7" x14ac:dyDescent="0.25">
      <c r="B24" s="43" t="s">
        <v>25</v>
      </c>
      <c r="C24" s="44"/>
      <c r="D24" s="18" t="s">
        <v>5</v>
      </c>
      <c r="E24" s="18" t="s">
        <v>21</v>
      </c>
      <c r="F24" s="71" t="s">
        <v>22</v>
      </c>
      <c r="G24" s="80"/>
    </row>
    <row r="25" spans="2:7" x14ac:dyDescent="0.25">
      <c r="B25" s="43" t="s">
        <v>26</v>
      </c>
      <c r="C25" s="44"/>
      <c r="D25" s="18" t="s">
        <v>36</v>
      </c>
      <c r="E25" s="18" t="s">
        <v>21</v>
      </c>
      <c r="F25" s="71" t="s">
        <v>22</v>
      </c>
      <c r="G25" s="80"/>
    </row>
    <row r="26" spans="2:7" x14ac:dyDescent="0.25">
      <c r="B26" s="43" t="s">
        <v>27</v>
      </c>
      <c r="C26" s="44"/>
      <c r="D26" s="15">
        <v>2</v>
      </c>
      <c r="E26" s="15" t="s">
        <v>38</v>
      </c>
      <c r="F26" s="70" t="s">
        <v>70</v>
      </c>
      <c r="G26" s="80"/>
    </row>
    <row r="27" spans="2:7" x14ac:dyDescent="0.25">
      <c r="B27" s="43" t="s">
        <v>72</v>
      </c>
      <c r="C27" s="44"/>
      <c r="D27" s="26" t="s">
        <v>50</v>
      </c>
      <c r="E27" s="26"/>
      <c r="F27" s="71"/>
      <c r="G27" s="80"/>
    </row>
    <row r="28" spans="2:7" x14ac:dyDescent="0.25">
      <c r="B28" s="43" t="s">
        <v>73</v>
      </c>
      <c r="C28" s="44"/>
      <c r="D28" s="26" t="s">
        <v>50</v>
      </c>
      <c r="E28" s="26"/>
      <c r="F28" s="71"/>
      <c r="G28" s="80"/>
    </row>
    <row r="29" spans="2:7" x14ac:dyDescent="0.25">
      <c r="B29" s="43" t="s">
        <v>28</v>
      </c>
      <c r="C29" s="44"/>
      <c r="D29" s="15">
        <v>1</v>
      </c>
      <c r="E29" s="15" t="s">
        <v>38</v>
      </c>
      <c r="F29" s="70" t="s">
        <v>71</v>
      </c>
      <c r="G29" s="80"/>
    </row>
    <row r="30" spans="2:7" x14ac:dyDescent="0.25">
      <c r="B30" s="43" t="s">
        <v>30</v>
      </c>
      <c r="C30" s="44"/>
      <c r="D30" s="25">
        <v>4</v>
      </c>
      <c r="E30" s="26" t="s">
        <v>38</v>
      </c>
      <c r="F30" s="84" t="s">
        <v>43</v>
      </c>
      <c r="G30" s="80"/>
    </row>
    <row r="31" spans="2:7" x14ac:dyDescent="0.25">
      <c r="B31" s="43" t="s">
        <v>29</v>
      </c>
      <c r="C31" s="44"/>
      <c r="D31" s="15">
        <v>4</v>
      </c>
      <c r="E31" s="15" t="s">
        <v>38</v>
      </c>
      <c r="F31" s="70" t="s">
        <v>38</v>
      </c>
      <c r="G31" s="80"/>
    </row>
    <row r="32" spans="2:7" x14ac:dyDescent="0.25">
      <c r="B32" s="43" t="s">
        <v>31</v>
      </c>
      <c r="C32" s="44"/>
      <c r="D32" s="19" t="s">
        <v>50</v>
      </c>
      <c r="E32" s="15" t="s">
        <v>38</v>
      </c>
      <c r="F32" s="70" t="s">
        <v>38</v>
      </c>
      <c r="G32" s="80"/>
    </row>
    <row r="33" spans="2:7" x14ac:dyDescent="0.25">
      <c r="B33" s="43" t="s">
        <v>32</v>
      </c>
      <c r="C33" s="44"/>
      <c r="D33" s="19" t="s">
        <v>37</v>
      </c>
      <c r="E33" s="15" t="s">
        <v>38</v>
      </c>
      <c r="F33" s="70" t="s">
        <v>38</v>
      </c>
      <c r="G33" s="80"/>
    </row>
    <row r="34" spans="2:7" x14ac:dyDescent="0.25">
      <c r="B34" s="21" t="s">
        <v>51</v>
      </c>
      <c r="C34" s="22"/>
      <c r="D34" s="20" t="s">
        <v>50</v>
      </c>
      <c r="E34" s="23" t="s">
        <v>38</v>
      </c>
      <c r="F34" s="70" t="s">
        <v>38</v>
      </c>
      <c r="G34" s="80"/>
    </row>
    <row r="35" spans="2:7" x14ac:dyDescent="0.25">
      <c r="B35" s="43" t="s">
        <v>56</v>
      </c>
      <c r="C35" s="44"/>
      <c r="D35" s="19" t="s">
        <v>37</v>
      </c>
      <c r="E35" s="15" t="s">
        <v>38</v>
      </c>
      <c r="F35" s="70" t="s">
        <v>38</v>
      </c>
      <c r="G35" s="80"/>
    </row>
    <row r="36" spans="2:7" x14ac:dyDescent="0.25">
      <c r="B36" s="43" t="s">
        <v>33</v>
      </c>
      <c r="C36" s="44"/>
      <c r="D36" s="26" t="s">
        <v>50</v>
      </c>
      <c r="E36" s="15" t="s">
        <v>38</v>
      </c>
      <c r="F36" s="70" t="s">
        <v>38</v>
      </c>
      <c r="G36" s="80"/>
    </row>
    <row r="37" spans="2:7" x14ac:dyDescent="0.25">
      <c r="B37" s="43" t="s">
        <v>34</v>
      </c>
      <c r="C37" s="44"/>
      <c r="D37" s="26">
        <v>1</v>
      </c>
      <c r="E37" s="26" t="s">
        <v>38</v>
      </c>
      <c r="F37" s="84" t="s">
        <v>38</v>
      </c>
      <c r="G37" s="80"/>
    </row>
    <row r="38" spans="2:7" ht="15.75" thickBot="1" x14ac:dyDescent="0.3">
      <c r="B38" s="57" t="s">
        <v>74</v>
      </c>
      <c r="C38" s="58"/>
      <c r="D38" s="27" t="s">
        <v>75</v>
      </c>
      <c r="E38" s="27"/>
      <c r="F38" s="85"/>
      <c r="G38" s="81"/>
    </row>
    <row r="39" spans="2:7" ht="15.75" thickBot="1" x14ac:dyDescent="0.3">
      <c r="B39" s="72"/>
      <c r="C39" s="73"/>
      <c r="D39" s="73"/>
      <c r="E39" s="73"/>
      <c r="F39" s="74"/>
      <c r="G39" s="75"/>
    </row>
    <row r="40" spans="2:7" ht="15.75" thickBot="1" x14ac:dyDescent="0.3">
      <c r="B40" s="76" t="s">
        <v>76</v>
      </c>
      <c r="C40" s="77"/>
      <c r="D40" s="77"/>
      <c r="E40" s="77"/>
      <c r="F40" s="77"/>
      <c r="G40" s="82">
        <v>1</v>
      </c>
    </row>
    <row r="41" spans="2:7" ht="15" hidden="1" customHeight="1" x14ac:dyDescent="0.25">
      <c r="B41" s="54"/>
      <c r="C41" s="55"/>
      <c r="D41" s="15" t="str">
        <f>IF(B41="DOOR SWITCH 2 (TC)",1,"N/A")</f>
        <v>N/A</v>
      </c>
      <c r="E41" s="15" t="str">
        <f>IF(B41="DOOR SWITCH 2 (TC)",1,"N/A")</f>
        <v>N/A</v>
      </c>
      <c r="F41" s="78" t="str">
        <f>IF(B41="DOOR SWITCH 2 (TC)","VIP 1","N/A")</f>
        <v>N/A</v>
      </c>
      <c r="G41" s="80"/>
    </row>
    <row r="42" spans="2:7" ht="15" hidden="1" customHeight="1" x14ac:dyDescent="0.25">
      <c r="B42" s="17"/>
      <c r="C42" s="16"/>
      <c r="D42" s="15" t="s">
        <v>45</v>
      </c>
      <c r="E42" s="15" t="s">
        <v>38</v>
      </c>
      <c r="F42" s="78" t="str">
        <f>IF(B42="UPS","AUXILARY","N/A")</f>
        <v>N/A</v>
      </c>
      <c r="G42" s="80"/>
    </row>
    <row r="43" spans="2:7" ht="15" hidden="1" customHeight="1" x14ac:dyDescent="0.25">
      <c r="B43" s="45"/>
      <c r="C43" s="46"/>
      <c r="D43" s="15" t="s">
        <v>38</v>
      </c>
      <c r="E43" s="15" t="s">
        <v>38</v>
      </c>
      <c r="F43" s="78" t="str">
        <f>IF(B43="MINI DC I/O 1","ON DISPLAY INTERFACE","N/A")</f>
        <v>N/A</v>
      </c>
      <c r="G43" s="80"/>
    </row>
    <row r="44" spans="2:7" ht="15" hidden="1" customHeight="1" x14ac:dyDescent="0.25">
      <c r="B44" s="45"/>
      <c r="C44" s="46"/>
      <c r="D44" s="15" t="s">
        <v>38</v>
      </c>
      <c r="E44" s="15" t="s">
        <v>38</v>
      </c>
      <c r="F44" s="78" t="str">
        <f>IF(B44="MINI DC I/O 2","ON DISPLAY INTERFACE","N/A")</f>
        <v>N/A</v>
      </c>
      <c r="G44" s="80"/>
    </row>
    <row r="45" spans="2:7" ht="15" hidden="1" customHeight="1" x14ac:dyDescent="0.25">
      <c r="B45" s="45"/>
      <c r="C45" s="46"/>
      <c r="D45" s="15" t="s">
        <v>38</v>
      </c>
      <c r="E45" s="15" t="s">
        <v>38</v>
      </c>
      <c r="F45" s="78" t="str">
        <f>IF(B45="MINI DC I/O 3","ON DISPLAY INTERFACE","N/A")</f>
        <v>N/A</v>
      </c>
      <c r="G45" s="80"/>
    </row>
    <row r="46" spans="2:7" ht="15" hidden="1" customHeight="1" x14ac:dyDescent="0.25">
      <c r="B46" s="45" t="s">
        <v>48</v>
      </c>
      <c r="C46" s="46"/>
      <c r="D46" s="15" t="s">
        <v>38</v>
      </c>
      <c r="E46" s="15" t="s">
        <v>38</v>
      </c>
      <c r="F46" s="78" t="str">
        <f>IF(B46="MINI DC I/O 4","ON DISPLAY INTERFACE","N/A")</f>
        <v>N/A</v>
      </c>
      <c r="G46" s="80"/>
    </row>
    <row r="47" spans="2:7" ht="15" hidden="1" customHeight="1" x14ac:dyDescent="0.25">
      <c r="B47" s="45" t="s">
        <v>48</v>
      </c>
      <c r="C47" s="46"/>
      <c r="D47" s="15" t="s">
        <v>38</v>
      </c>
      <c r="E47" s="15" t="s">
        <v>38</v>
      </c>
      <c r="F47" s="78" t="str">
        <f>IF(B47="MINI DC I/O 5","ON DISPLAY INTERFACE","N/A")</f>
        <v>N/A</v>
      </c>
      <c r="G47" s="80"/>
    </row>
    <row r="48" spans="2:7" ht="15.75" thickBot="1" x14ac:dyDescent="0.3">
      <c r="B48" s="47" t="s">
        <v>48</v>
      </c>
      <c r="C48" s="48"/>
      <c r="D48" s="13"/>
      <c r="E48" s="13"/>
      <c r="F48" s="79"/>
      <c r="G48" s="81"/>
    </row>
    <row r="49" spans="2:7" ht="15.75" thickBot="1" x14ac:dyDescent="0.3">
      <c r="B49" s="2"/>
      <c r="C49" s="12"/>
      <c r="D49" s="12"/>
      <c r="E49" s="11"/>
      <c r="F49" s="4"/>
      <c r="G49" s="8"/>
    </row>
    <row r="50" spans="2:7" x14ac:dyDescent="0.25">
      <c r="B50" s="51" t="s">
        <v>44</v>
      </c>
      <c r="C50" s="52"/>
      <c r="D50" s="52"/>
      <c r="E50" s="52"/>
      <c r="F50" s="52"/>
      <c r="G50" s="82">
        <v>1</v>
      </c>
    </row>
    <row r="51" spans="2:7" x14ac:dyDescent="0.25">
      <c r="B51" s="41" t="s">
        <v>69</v>
      </c>
      <c r="C51" s="55"/>
      <c r="D51" s="55"/>
      <c r="E51" s="53" t="s">
        <v>78</v>
      </c>
      <c r="F51" s="67"/>
      <c r="G51" s="80"/>
    </row>
    <row r="52" spans="2:7" x14ac:dyDescent="0.25">
      <c r="B52" s="64" t="s">
        <v>41</v>
      </c>
      <c r="C52" s="65"/>
      <c r="D52" s="66"/>
      <c r="E52" s="34" t="s">
        <v>45</v>
      </c>
      <c r="F52" s="68"/>
      <c r="G52" s="80"/>
    </row>
    <row r="53" spans="2:7" ht="15.75" thickBot="1" x14ac:dyDescent="0.3">
      <c r="B53" s="49" t="s">
        <v>42</v>
      </c>
      <c r="C53" s="50"/>
      <c r="D53" s="50"/>
      <c r="E53" s="56" t="s">
        <v>45</v>
      </c>
      <c r="F53" s="69"/>
      <c r="G53" s="81"/>
    </row>
    <row r="54" spans="2:7" x14ac:dyDescent="0.25">
      <c r="B54" s="2"/>
      <c r="C54" s="12"/>
      <c r="D54" s="12"/>
      <c r="E54" s="11"/>
      <c r="F54" s="4"/>
      <c r="G54" s="8"/>
    </row>
    <row r="55" spans="2:7" x14ac:dyDescent="0.25">
      <c r="B55" s="2"/>
      <c r="C55" s="12"/>
      <c r="D55" s="12"/>
      <c r="E55" s="11"/>
      <c r="F55" s="4"/>
      <c r="G55" s="8"/>
    </row>
    <row r="56" spans="2:7" ht="15.75" thickBot="1" x14ac:dyDescent="0.3"/>
    <row r="57" spans="2:7" x14ac:dyDescent="0.25">
      <c r="B57" s="9" t="s">
        <v>39</v>
      </c>
      <c r="C57" s="10"/>
      <c r="D57" s="10"/>
      <c r="E57" s="10"/>
      <c r="F57" s="10"/>
      <c r="G57" s="1"/>
    </row>
    <row r="58" spans="2:7" x14ac:dyDescent="0.25">
      <c r="B58" s="62" t="s">
        <v>59</v>
      </c>
      <c r="C58" s="63"/>
      <c r="D58" s="63"/>
      <c r="E58" s="2" t="s">
        <v>64</v>
      </c>
      <c r="F58" s="2"/>
      <c r="G58" s="3"/>
    </row>
    <row r="59" spans="2:7" x14ac:dyDescent="0.25">
      <c r="B59" s="62" t="s">
        <v>60</v>
      </c>
      <c r="C59" s="63"/>
      <c r="D59" s="63"/>
      <c r="E59" s="2" t="s">
        <v>65</v>
      </c>
      <c r="F59" s="2"/>
      <c r="G59" s="3"/>
    </row>
    <row r="60" spans="2:7" x14ac:dyDescent="0.25">
      <c r="B60" s="62" t="s">
        <v>61</v>
      </c>
      <c r="C60" s="63"/>
      <c r="D60" s="63"/>
      <c r="E60" s="2" t="s">
        <v>66</v>
      </c>
      <c r="F60" s="2"/>
      <c r="G60" s="3"/>
    </row>
    <row r="61" spans="2:7" x14ac:dyDescent="0.25">
      <c r="B61" s="62" t="s">
        <v>62</v>
      </c>
      <c r="C61" s="63"/>
      <c r="D61" s="63"/>
      <c r="E61" s="24" t="s">
        <v>67</v>
      </c>
      <c r="F61" s="2"/>
      <c r="G61" s="3"/>
    </row>
    <row r="62" spans="2:7" x14ac:dyDescent="0.25">
      <c r="B62" s="62" t="s">
        <v>63</v>
      </c>
      <c r="C62" s="63"/>
      <c r="D62" s="63"/>
      <c r="E62" s="24" t="s">
        <v>68</v>
      </c>
      <c r="F62" s="2"/>
      <c r="G62" s="3"/>
    </row>
    <row r="63" spans="2:7" ht="15.75" thickBot="1" x14ac:dyDescent="0.3">
      <c r="B63" s="5"/>
      <c r="C63" s="6"/>
      <c r="D63" s="6"/>
      <c r="E63" s="6"/>
      <c r="F63" s="6"/>
      <c r="G63" s="7"/>
    </row>
    <row r="65" spans="2:2" x14ac:dyDescent="0.25">
      <c r="B65" t="s">
        <v>40</v>
      </c>
    </row>
  </sheetData>
  <mergeCells count="70">
    <mergeCell ref="G40:G48"/>
    <mergeCell ref="G16:G38"/>
    <mergeCell ref="B27:C27"/>
    <mergeCell ref="B28:C28"/>
    <mergeCell ref="B30:C30"/>
    <mergeCell ref="B38:C38"/>
    <mergeCell ref="B40:F40"/>
    <mergeCell ref="B58:D58"/>
    <mergeCell ref="B59:D59"/>
    <mergeCell ref="B60:D60"/>
    <mergeCell ref="B61:D61"/>
    <mergeCell ref="B62:D62"/>
    <mergeCell ref="D1:F1"/>
    <mergeCell ref="B23:C23"/>
    <mergeCell ref="B24:C24"/>
    <mergeCell ref="B37:C37"/>
    <mergeCell ref="B36:C36"/>
    <mergeCell ref="B35:C35"/>
    <mergeCell ref="B33:C33"/>
    <mergeCell ref="B32:C32"/>
    <mergeCell ref="B31:C31"/>
    <mergeCell ref="B29:C29"/>
    <mergeCell ref="B26:C26"/>
    <mergeCell ref="B25:C25"/>
    <mergeCell ref="B17:C17"/>
    <mergeCell ref="D4:F4"/>
    <mergeCell ref="D5:F5"/>
    <mergeCell ref="B44:C44"/>
    <mergeCell ref="B14:C14"/>
    <mergeCell ref="B52:D52"/>
    <mergeCell ref="B53:D53"/>
    <mergeCell ref="B50:F50"/>
    <mergeCell ref="E51:F51"/>
    <mergeCell ref="E52:F52"/>
    <mergeCell ref="E53:F53"/>
    <mergeCell ref="B51:D51"/>
    <mergeCell ref="B22:C22"/>
    <mergeCell ref="B41:C41"/>
    <mergeCell ref="D14:F14"/>
    <mergeCell ref="B43:C43"/>
    <mergeCell ref="B5:C5"/>
    <mergeCell ref="D6:F6"/>
    <mergeCell ref="D7:F7"/>
    <mergeCell ref="D8:F8"/>
    <mergeCell ref="D9:F9"/>
    <mergeCell ref="D10:F10"/>
    <mergeCell ref="B45:C45"/>
    <mergeCell ref="B46:C46"/>
    <mergeCell ref="B47:C47"/>
    <mergeCell ref="B48:C48"/>
    <mergeCell ref="B18:C18"/>
    <mergeCell ref="B19:C19"/>
    <mergeCell ref="B20:C20"/>
    <mergeCell ref="B21:C21"/>
    <mergeCell ref="G50:G53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32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42" xr:uid="{00000000-0002-0000-0000-00000E000000}">
      <formula1>"CONTROL EQUIPMENT,ENTIRE DISPLAY,N/A"</formula1>
    </dataValidation>
    <dataValidation type="list" errorStyle="warning" allowBlank="1" showInputMessage="1" showErrorMessage="1" sqref="C42" xr:uid="{00000000-0002-0000-0000-00000F000000}">
      <formula1>"ALPHA FXM SERIES,TRIPPLITE,'"</formula1>
    </dataValidation>
    <dataValidation type="list" allowBlank="1" showInputMessage="1" showErrorMessage="1" sqref="B42" xr:uid="{00000000-0002-0000-0000-000010000000}">
      <formula1>"UPS,'"</formula1>
    </dataValidation>
    <dataValidation type="list" allowBlank="1" showInputMessage="1" showErrorMessage="1" sqref="B43" xr:uid="{00000000-0002-0000-0000-000011000000}">
      <formula1>"MINI DC I/O 1,'"</formula1>
    </dataValidation>
    <dataValidation type="list" allowBlank="1" showInputMessage="1" showErrorMessage="1" sqref="B44:C44" xr:uid="{00000000-0002-0000-0000-000012000000}">
      <formula1>"MINI DC I/O 2,'"</formula1>
    </dataValidation>
    <dataValidation type="list" allowBlank="1" showInputMessage="1" showErrorMessage="1" sqref="B45:C45" xr:uid="{00000000-0002-0000-0000-000013000000}">
      <formula1>"MINI DC I/O 3,'"</formula1>
    </dataValidation>
    <dataValidation type="list" allowBlank="1" showInputMessage="1" showErrorMessage="1" sqref="B46:C46" xr:uid="{00000000-0002-0000-0000-000014000000}">
      <formula1>"MINI DC I/O 4,'"</formula1>
    </dataValidation>
    <dataValidation type="list" allowBlank="1" showInputMessage="1" showErrorMessage="1" sqref="B47:C47" xr:uid="{00000000-0002-0000-0000-000015000000}">
      <formula1>"MINI DC I/O 5,'"</formula1>
    </dataValidation>
    <dataValidation type="list" allowBlank="1" showInputMessage="1" showErrorMessage="1" sqref="B48:C48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allowBlank="1" showInputMessage="1" showErrorMessage="1" sqref="F26" xr:uid="{C61BAFB2-0552-4422-9712-C136453B24B6}">
      <formula1>"?, IN SIGN - YES, IN SIGN - NO"</formula1>
    </dataValidation>
    <dataValidation type="list" allowBlank="1" showInputMessage="1" showErrorMessage="1" sqref="F29" xr:uid="{0632F937-8635-4DEB-9277-F95B8E06E493}">
      <formula1>"', CONNECT TO MODULE - NO, CONNECT TO MODULE - YES"</formula1>
    </dataValidation>
    <dataValidation type="list" errorStyle="warning" allowBlank="1" showInputMessage="1" showErrorMessage="1" sqref="D27:D28" xr:uid="{DF702F3F-ACC3-43E0-B8BC-C651D5CE9879}">
      <formula1>"YES, NO"</formula1>
    </dataValidation>
    <dataValidation type="list" allowBlank="1" showInputMessage="1" showErrorMessage="1" sqref="F27:F28" xr:uid="{EBCCEF2A-D36F-42C0-9C37-C8A0DA8C3F39}">
      <formula1>"', Isolation Boards in Sign - Yes, Isolation Boards in Sign - No"</formula1>
    </dataValidation>
    <dataValidation type="list" errorStyle="warning" allowBlank="1" showInputMessage="1" showErrorMessage="1" sqref="D38:D39" xr:uid="{69A7A3B6-046E-494D-8F4D-F0A4196F4500}">
      <formula1>"Gen IV (Default), PS Redundancy Board, Eltek Power on Ground"</formula1>
    </dataValidation>
    <dataValidation type="list" errorStyle="warning" allowBlank="1" showInputMessage="1" showErrorMessage="1" sqref="F30" xr:uid="{C74D1B11-978F-43E6-A3EE-7716F65324CB}">
      <formula1>"'--,CAN - 30000,I/O"</formula1>
    </dataValidation>
    <dataValidation type="list" allowBlank="1" showInputMessage="1" showErrorMessage="1" sqref="D36" xr:uid="{BCC7254A-DB58-4B78-805B-76BB83B82180}">
      <formula1>"?,YES,NO"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VF-2420-64X176-20-RGB, GEN IV</Model_x0020_Number>
    <OrderProject_x0020_ID xmlns="60f23eb2-5cd4-4b04-9c2e-17a4528dea34">C27986</OrderProject_x0020_ID>
    <Rev xmlns="63c2c479-d606-4150-9495-4e4a0a1fffcf">00</Rev>
    <PartNum xmlns="63c2c479-d606-4150-9495-4e4a0a1fffcf" xsi:nil="true"/>
    <DocNumber xmlns="63c2c479-d606-4150-9495-4e4a0a1fffcf">DD4229093</DocNumber>
  </documentManagement>
</p:properties>
</file>

<file path=customXml/itemProps1.xml><?xml version="1.0" encoding="utf-8"?>
<ds:datastoreItem xmlns:ds="http://schemas.openxmlformats.org/officeDocument/2006/customXml" ds:itemID="{D80B8219-F7A0-498E-8824-B76FD6B3F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158926-4F28-45AF-954D-331026CCE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B98E11-AB53-476D-AFDF-7B9FC640284F}">
  <ds:schemaRefs>
    <ds:schemaRef ds:uri="60f23eb2-5cd4-4b04-9c2e-17a4528dea34"/>
    <ds:schemaRef ds:uri="http://purl.org/dc/terms/"/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C27986 Texas DOT, Site Config, VF-2420-64X176-20-RGB, GEN IV</dc:title>
  <dc:creator>Dan Muzzey</dc:creator>
  <cp:lastModifiedBy>Will Tucker</cp:lastModifiedBy>
  <cp:lastPrinted>2019-07-29T19:31:26Z</cp:lastPrinted>
  <dcterms:created xsi:type="dcterms:W3CDTF">2017-03-27T20:46:42Z</dcterms:created>
  <dcterms:modified xsi:type="dcterms:W3CDTF">2021-09-14T21:34:01Z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