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012\"/>
    </mc:Choice>
  </mc:AlternateContent>
  <xr:revisionPtr revIDLastSave="0" documentId="14_{C69E7AE7-C126-48FE-A138-5FC254652C9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<sst xmlns="http://schemas.openxmlformats.org/spreadsheetml/2006/main" count="148" uniqueCount="85">
  <si>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</si>
  <si>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</si>
  <si>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</si>
  <si>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</si>
  <si>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</si>
  <si>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</si>
  <si>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</si>
  <si>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</si>
  <si>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</si>
  <si>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</si>
  <si>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</si>
  <si>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</si>
  <si>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</si>
  <si>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</si>
  <si>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</si>
  <si>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</si>
  <si>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</si>
  <si>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</si>
  <si>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</si>
  <si>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</si>
  <si>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</si>
  <si>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</si>
  <si>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</si>
  <si>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</si>
  <si>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</si>
  <si>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</si>
  <si>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</si>
  <si>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</si>
  <si>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</si>
  <si>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</si>
  <si>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</si>
  <si>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</si>
  <si>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</si>
  <si>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</si>
  <si>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</si>
  <si>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</si>
  <si>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</si>
  <si>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</si>
  <si>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</si>
  <si>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</si>
  <si>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</si>
  <si>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</si>
  <si>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</si>
  <si>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</si>
  <si>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</si>
  <si>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</si>
  <si>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</si>
  <si>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</si>
  <si>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</si>
  <si>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</si>
  <si>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</si>
  <si>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</si>
  <si>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</si>
  <si>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</si>
  <si>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</si>
  <si>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</si>
  <si>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</si>
  <si>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</si>
  <si>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DD4249688</t>
  </si>
  <si>
    <t>C28012 Penn Turnpike, Site Config, VF-2020-96X288-20-RGB Gen IV</t>
  </si>
  <si>
    <t>FULL COLOR</t>
  </si>
  <si>
    <t>24X16</t>
  </si>
  <si>
    <t>BAYS</t>
  </si>
  <si>
    <t>DOOR SWITCH 2 (TC)</t>
  </si>
  <si>
    <t>UPS</t>
  </si>
  <si>
    <t>TRIPPLITE</t>
  </si>
  <si>
    <t>CONTROL EQUIPMENT</t>
  </si>
  <si>
    <t>Shop Drawing, VF-20**-96x288-20-*</t>
  </si>
  <si>
    <t>Schematic, Signal, VF-2020, Generic by Bay</t>
  </si>
  <si>
    <t>Schematic, VF-20X0, Service Control Panel, 120 VAC</t>
  </si>
  <si>
    <t>Site Riser, 1 VF-2X20, Vanguard® Field Controller in Traffic Cabinet</t>
  </si>
  <si>
    <t>Rear Electrical, VF-2020-96x288-20-RGB, 2 Doors, Laptop Shelf</t>
  </si>
  <si>
    <t>Signal Schematic, Traffic Cabinet, VFC, Door Open Detection, 2 Doors</t>
  </si>
  <si>
    <t>Shop Drawing, TC, 336S, ALU, Pole Mount, Controller UPS, Heater, VFC</t>
  </si>
  <si>
    <t>Schematic, Traffic Cabinet, 120 VAC, Heater</t>
  </si>
  <si>
    <t>Final Assembly, TC, 336S, POL, Aluminum, Controller UPS, Heater, VFC</t>
  </si>
  <si>
    <t>DWG-3580624</t>
  </si>
  <si>
    <t>DWG-3600501</t>
  </si>
  <si>
    <t>DWG-3673703</t>
  </si>
  <si>
    <t>DWG-3686201</t>
  </si>
  <si>
    <t>DWG-4249288</t>
  </si>
  <si>
    <t>DWG-3099653</t>
  </si>
  <si>
    <t>DWG-3433912</t>
  </si>
  <si>
    <t>DWG-3549385</t>
  </si>
  <si>
    <t>DWG-4253171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</si>
</sst>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0" workbookViewId="0">
      <selection activeCell="K56" sqref="K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1" t="s">
        <v>59</v>
      </c>
      <c r="E1" s="61"/>
      <c r="F1" s="61"/>
      <c r="G1" t="s">
        <v>56</v>
      </c>
    </row>
    <row r="2" spans="2:7" x14ac:dyDescent="0.25">
      <c r="B2" s="37" t="s">
        <v>0</v>
      </c>
      <c r="C2" s="38"/>
      <c r="D2" s="38"/>
      <c r="E2" s="38"/>
      <c r="F2" s="39"/>
      <c r="G2" s="45" t="s">
        <v>47</v>
      </c>
    </row>
    <row r="3" spans="2:7" ht="15.75" thickBot="1" x14ac:dyDescent="0.3">
      <c r="B3" s="35" t="s">
        <v>1</v>
      </c>
      <c r="C3" s="36"/>
      <c r="D3" s="43" t="s">
        <v>2</v>
      </c>
      <c r="E3" s="36"/>
      <c r="F3" s="44"/>
      <c r="G3" s="46"/>
    </row>
    <row r="4" spans="2:7" x14ac:dyDescent="0.25">
      <c r="B4" s="23" t="s">
        <v>3</v>
      </c>
      <c r="C4" s="22"/>
      <c r="D4" s="41" t="s">
        <v>50</v>
      </c>
      <c r="E4" s="41"/>
      <c r="F4" s="41"/>
      <c r="G4" s="47">
        <v>1</v>
      </c>
    </row>
    <row r="5" spans="2:7" x14ac:dyDescent="0.25">
      <c r="B5" s="23" t="s">
        <v>4</v>
      </c>
      <c r="C5" s="22"/>
      <c r="D5" s="41" t="s">
        <v>52</v>
      </c>
      <c r="E5" s="41"/>
      <c r="F5" s="41"/>
      <c r="G5" s="48"/>
    </row>
    <row r="6" spans="2:7" x14ac:dyDescent="0.25">
      <c r="B6" s="76" t="s">
        <v>5</v>
      </c>
      <c r="C6" s="22" t="s">
        <v>6</v>
      </c>
      <c r="D6" s="41" t="s">
        <v>60</v>
      </c>
      <c r="E6" s="41"/>
      <c r="F6" s="41"/>
      <c r="G6" s="48"/>
    </row>
    <row r="7" spans="2:7" x14ac:dyDescent="0.25">
      <c r="B7" s="76"/>
      <c r="C7" s="22" t="s">
        <v>7</v>
      </c>
      <c r="D7" s="41" t="s">
        <v>49</v>
      </c>
      <c r="E7" s="41"/>
      <c r="F7" s="41"/>
      <c r="G7" s="48"/>
    </row>
    <row r="8" spans="2:7" x14ac:dyDescent="0.25">
      <c r="B8" s="76"/>
      <c r="C8" s="22" t="s">
        <v>8</v>
      </c>
      <c r="D8" s="41" t="s">
        <v>61</v>
      </c>
      <c r="E8" s="41"/>
      <c r="F8" s="41"/>
      <c r="G8" s="48"/>
    </row>
    <row r="9" spans="2:7" x14ac:dyDescent="0.25">
      <c r="B9" s="76"/>
      <c r="C9" s="22" t="s">
        <v>9</v>
      </c>
      <c r="D9" s="42">
        <v>20</v>
      </c>
      <c r="E9" s="42"/>
      <c r="F9" s="42"/>
      <c r="G9" s="48"/>
    </row>
    <row r="10" spans="2:7" x14ac:dyDescent="0.25">
      <c r="B10" s="40" t="s">
        <v>10</v>
      </c>
      <c r="C10" s="41"/>
      <c r="D10" s="42">
        <v>96</v>
      </c>
      <c r="E10" s="42"/>
      <c r="F10" s="42"/>
      <c r="G10" s="48"/>
    </row>
    <row r="11" spans="2:7" x14ac:dyDescent="0.25">
      <c r="B11" s="40" t="s">
        <v>11</v>
      </c>
      <c r="C11" s="41"/>
      <c r="D11" s="42">
        <v>288</v>
      </c>
      <c r="E11" s="42"/>
      <c r="F11" s="42"/>
      <c r="G11" s="48"/>
    </row>
    <row r="12" spans="2:7" x14ac:dyDescent="0.25">
      <c r="B12" s="40" t="s">
        <v>12</v>
      </c>
      <c r="C12" s="41"/>
      <c r="D12" s="41" t="s">
        <v>15</v>
      </c>
      <c r="E12" s="41"/>
      <c r="F12" s="41"/>
      <c r="G12" s="48"/>
    </row>
    <row r="13" spans="2:7" x14ac:dyDescent="0.25">
      <c r="B13" s="40" t="s">
        <v>13</v>
      </c>
      <c r="C13" s="41"/>
      <c r="D13" s="42">
        <v>1</v>
      </c>
      <c r="E13" s="42"/>
      <c r="F13" s="42"/>
      <c r="G13" s="48"/>
    </row>
    <row r="14" spans="2:7" ht="15.75" thickBot="1" x14ac:dyDescent="0.3">
      <c r="B14" s="54" t="s">
        <v>53</v>
      </c>
      <c r="C14" s="55"/>
      <c r="D14" s="73" t="s">
        <v>62</v>
      </c>
      <c r="E14" s="73"/>
      <c r="F14" s="73"/>
      <c r="G14" s="49"/>
    </row>
    <row r="15" spans="2:7" ht="15.75" thickBot="1" x14ac:dyDescent="0.3"/>
    <row r="16" spans="2:7" x14ac:dyDescent="0.25">
      <c r="B16" s="37" t="s">
        <v>16</v>
      </c>
      <c r="C16" s="38"/>
      <c r="D16" s="38"/>
      <c r="E16" s="38"/>
      <c r="F16" s="39"/>
      <c r="G16" s="58">
        <v>1</v>
      </c>
    </row>
    <row r="17" spans="2:7" x14ac:dyDescent="0.25">
      <c r="B17" s="77" t="s">
        <v>1</v>
      </c>
      <c r="C17" s="78"/>
      <c r="D17" s="14" t="s">
        <v>2</v>
      </c>
      <c r="E17" s="14" t="s">
        <v>17</v>
      </c>
      <c r="F17" s="14" t="s">
        <v>18</v>
      </c>
      <c r="G17" s="59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9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9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9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9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9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9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9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9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9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9"/>
    </row>
    <row r="28" spans="2:7" x14ac:dyDescent="0.25">
      <c r="B28" s="27" t="s">
        <v>29</v>
      </c>
      <c r="C28" s="26"/>
      <c r="D28" s="29">
        <v>3</v>
      </c>
      <c r="E28" s="17" t="s">
        <v>38</v>
      </c>
      <c r="F28" s="24" t="s">
        <v>38</v>
      </c>
      <c r="G28" s="59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9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9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9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9"/>
    </row>
    <row r="33" spans="2:7" x14ac:dyDescent="0.25">
      <c r="B33" s="27" t="s">
        <v>57</v>
      </c>
      <c r="C33" s="26"/>
      <c r="D33" s="25" t="s">
        <v>37</v>
      </c>
      <c r="E33" s="17" t="s">
        <v>38</v>
      </c>
      <c r="F33" s="24" t="s">
        <v>38</v>
      </c>
      <c r="G33" s="59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9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60"/>
    </row>
    <row r="36" spans="2:7" x14ac:dyDescent="0.25">
      <c r="B36" s="37" t="s">
        <v>48</v>
      </c>
      <c r="C36" s="38"/>
      <c r="D36" s="38"/>
      <c r="E36" s="38"/>
      <c r="F36" s="39"/>
      <c r="G36" s="47">
        <v>1</v>
      </c>
    </row>
    <row r="37" spans="2:7" x14ac:dyDescent="0.25">
      <c r="B37" s="56" t="s">
        <v>63</v>
      </c>
      <c r="C37" s="57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8"/>
    </row>
    <row r="38" spans="2:7" x14ac:dyDescent="0.25">
      <c r="B38" s="20" t="s">
        <v>64</v>
      </c>
      <c r="C38" s="19" t="s">
        <v>65</v>
      </c>
      <c r="D38" s="17" t="s">
        <v>66</v>
      </c>
      <c r="E38" s="17" t="s">
        <v>38</v>
      </c>
      <c r="F38" s="18" t="str">
        <f>IF(B38="UPS","AUXILARY","N/A")</f>
        <v>AUXILARY</v>
      </c>
      <c r="G38" s="48"/>
    </row>
    <row r="39" spans="2:7" x14ac:dyDescent="0.25">
      <c r="B39" s="50"/>
      <c r="C39" s="51"/>
      <c r="D39" s="17" t="s">
        <v>38</v>
      </c>
      <c r="E39" s="17" t="s">
        <v>38</v>
      </c>
      <c r="F39" s="18" t="str">
        <f>IF(B39="MINI DC I/O 1","ON DISPLAY INTERFACE","N/A")</f>
        <v>N/A</v>
      </c>
      <c r="G39" s="48"/>
    </row>
    <row r="40" spans="2:7" x14ac:dyDescent="0.25">
      <c r="B40" s="50"/>
      <c r="C40" s="51"/>
      <c r="D40" s="17" t="s">
        <v>38</v>
      </c>
      <c r="E40" s="17" t="s">
        <v>38</v>
      </c>
      <c r="F40" s="18" t="str">
        <f>IF(B40="MINI DC I/O 2","ON DISPLAY INTERFACE","N/A")</f>
        <v>N/A</v>
      </c>
      <c r="G40" s="48"/>
    </row>
    <row r="41" spans="2:7" x14ac:dyDescent="0.25">
      <c r="B41" s="50"/>
      <c r="C41" s="51"/>
      <c r="D41" s="17" t="s">
        <v>38</v>
      </c>
      <c r="E41" s="17" t="s">
        <v>38</v>
      </c>
      <c r="F41" s="18" t="str">
        <f>IF(B41="MINI DC I/O 3","ON DISPLAY INTERFACE","N/A")</f>
        <v>N/A</v>
      </c>
      <c r="G41" s="48"/>
    </row>
    <row r="42" spans="2:7" x14ac:dyDescent="0.25">
      <c r="B42" s="50" t="s">
        <v>51</v>
      </c>
      <c r="C42" s="51"/>
      <c r="D42" s="17" t="s">
        <v>38</v>
      </c>
      <c r="E42" s="17" t="s">
        <v>38</v>
      </c>
      <c r="F42" s="18" t="str">
        <f>IF(B42="MINI DC I/O 4","ON DISPLAY INTERFACE","N/A")</f>
        <v>N/A</v>
      </c>
      <c r="G42" s="48"/>
    </row>
    <row r="43" spans="2:7" x14ac:dyDescent="0.25">
      <c r="B43" s="50" t="s">
        <v>51</v>
      </c>
      <c r="C43" s="51"/>
      <c r="D43" s="17" t="s">
        <v>38</v>
      </c>
      <c r="E43" s="17" t="s">
        <v>38</v>
      </c>
      <c r="F43" s="18" t="str">
        <f>IF(B43="MINI DC I/O 5","ON DISPLAY INTERFACE","N/A")</f>
        <v>N/A</v>
      </c>
      <c r="G43" s="48"/>
    </row>
    <row r="44" spans="2:7" ht="15.75" thickBot="1" x14ac:dyDescent="0.3">
      <c r="B44" s="52" t="s">
        <v>51</v>
      </c>
      <c r="C44" s="53"/>
      <c r="D44" s="13" t="s">
        <v>38</v>
      </c>
      <c r="E44" s="13" t="s">
        <v>38</v>
      </c>
      <c r="F44" s="21" t="str">
        <f>IF(B44="MINI DC I/O 6","ON DISPLAY INTERFACE","N/A")</f>
        <v>N/A</v>
      </c>
      <c r="G44" s="4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45</v>
      </c>
      <c r="C46" s="66"/>
      <c r="D46" s="66"/>
      <c r="E46" s="66"/>
      <c r="F46" s="66"/>
      <c r="G46" s="32"/>
    </row>
    <row r="47" spans="2:7" x14ac:dyDescent="0.25">
      <c r="B47" s="70" t="s">
        <v>41</v>
      </c>
      <c r="C47" s="71"/>
      <c r="D47" s="72"/>
      <c r="E47" s="67" t="s">
        <v>46</v>
      </c>
      <c r="F47" s="51"/>
      <c r="G47" s="33"/>
    </row>
    <row r="48" spans="2:7" x14ac:dyDescent="0.25">
      <c r="B48" s="74" t="s">
        <v>42</v>
      </c>
      <c r="C48" s="75"/>
      <c r="D48" s="75"/>
      <c r="E48" s="42" t="s">
        <v>46</v>
      </c>
      <c r="F48" s="42"/>
      <c r="G48" s="33"/>
    </row>
    <row r="49" spans="2:7" x14ac:dyDescent="0.25">
      <c r="B49" s="74" t="s">
        <v>43</v>
      </c>
      <c r="C49" s="75"/>
      <c r="D49" s="75"/>
      <c r="E49" s="42" t="s">
        <v>46</v>
      </c>
      <c r="F49" s="42"/>
      <c r="G49" s="33"/>
    </row>
    <row r="50" spans="2:7" ht="15.75" thickBot="1" x14ac:dyDescent="0.3">
      <c r="B50" s="62" t="s">
        <v>44</v>
      </c>
      <c r="C50" s="63"/>
      <c r="D50" s="64"/>
      <c r="E50" s="68" t="s">
        <v>46</v>
      </c>
      <c r="F50" s="69"/>
      <c r="G50" s="3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67</v>
      </c>
      <c r="C55" s="80"/>
      <c r="D55" s="80"/>
      <c r="E55" s="2" t="s">
        <v>76</v>
      </c>
      <c r="F55" s="2"/>
      <c r="G55" s="3"/>
    </row>
    <row r="56" spans="2:7" x14ac:dyDescent="0.25">
      <c r="B56" s="79" t="s">
        <v>68</v>
      </c>
      <c r="C56" s="80"/>
      <c r="D56" s="80"/>
      <c r="E56" s="2" t="s">
        <v>77</v>
      </c>
      <c r="F56" s="2"/>
      <c r="G56" s="3"/>
    </row>
    <row r="57" spans="2:7" x14ac:dyDescent="0.25">
      <c r="B57" s="79" t="s">
        <v>69</v>
      </c>
      <c r="C57" s="80"/>
      <c r="D57" s="80"/>
      <c r="E57" s="2" t="s">
        <v>78</v>
      </c>
      <c r="F57" s="2"/>
      <c r="G57" s="3"/>
    </row>
    <row r="58" spans="2:7" x14ac:dyDescent="0.25">
      <c r="B58" s="79" t="s">
        <v>70</v>
      </c>
      <c r="C58" s="80"/>
      <c r="D58" s="80"/>
      <c r="E58" s="81" t="s">
        <v>79</v>
      </c>
      <c r="F58" s="2"/>
      <c r="G58" s="3"/>
    </row>
    <row r="59" spans="2:7" x14ac:dyDescent="0.25">
      <c r="B59" s="79" t="s">
        <v>71</v>
      </c>
      <c r="C59" s="80"/>
      <c r="D59" s="80"/>
      <c r="E59" s="81" t="s">
        <v>80</v>
      </c>
      <c r="F59" s="2"/>
      <c r="G59" s="3"/>
    </row>
    <row r="60" spans="2:7" x14ac:dyDescent="0.25">
      <c r="B60" s="79" t="s">
        <v>72</v>
      </c>
      <c r="C60" s="80"/>
      <c r="D60" s="80"/>
      <c r="E60" s="81" t="s">
        <v>81</v>
      </c>
      <c r="F60" s="2"/>
      <c r="G60" s="3"/>
    </row>
    <row r="61" spans="2:7" x14ac:dyDescent="0.25">
      <c r="B61" s="79" t="s">
        <v>73</v>
      </c>
      <c r="C61" s="80"/>
      <c r="D61" s="80"/>
      <c r="E61" s="81" t="s">
        <v>82</v>
      </c>
      <c r="F61" s="2"/>
      <c r="G61" s="3"/>
    </row>
    <row r="62" spans="2:7" x14ac:dyDescent="0.25">
      <c r="B62" s="79" t="s">
        <v>74</v>
      </c>
      <c r="C62" s="80"/>
      <c r="D62" s="80"/>
      <c r="E62" s="81" t="s">
        <v>83</v>
      </c>
      <c r="F62" s="2"/>
      <c r="G62" s="3"/>
    </row>
    <row r="63" spans="2:7" x14ac:dyDescent="0.25">
      <c r="B63" s="79" t="s">
        <v>75</v>
      </c>
      <c r="C63" s="80"/>
      <c r="D63" s="80"/>
      <c r="E63" s="81" t="s">
        <v>84</v>
      </c>
      <c r="F63" s="2"/>
      <c r="G63" s="3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40</v>
      </c>
    </row>
  </sheetData>
  <mergeCells count="54"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VF-2020-96X288-20-RGB Gen IV</Model_x0020_Number>
    <OrderProject_x0020_ID xmlns="60f23eb2-5cd4-4b04-9c2e-17a4528dea34">C28012</OrderProject_x0020_ID>
    <Rev xmlns="63c2c479-d606-4150-9495-4e4a0a1fffcf">00</Rev>
    <PartNum xmlns="63c2c479-d606-4150-9495-4e4a0a1fffcf" xsi:nil="true"/>
    <DocNumber xmlns="63c2c479-d606-4150-9495-4e4a0a1fffcf">DD4249688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B6F264-DF36-4557-A79E-A86E1FDD0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229AF-3F23-4EE4-99AA-39BC1E32C029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87DC30-21A6-48D8-8231-2F2051C11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C28012 Penn Turnpike, Site Config, VF-2020-96X288-20-RGB Gen IV</dc:title>
  <dc:creator>Dan Muzzey</dc:creator>
  <cp:lastModifiedBy>Haley Wilson</cp:lastModifiedBy>
  <cp:lastPrinted>2019-08-06T20:43:12Z</cp:lastPrinted>
  <dcterms:created xsi:type="dcterms:W3CDTF">2017-03-27T20:46:42Z</dcterms:created>
  <dcterms:modified xsi:type="dcterms:W3CDTF">2019-08-06T20:43:21Z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