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6714AEF-D264-43A1-9450-5E82A57C70B8}" xr6:coauthVersionLast="44" xr6:coauthVersionMax="44" xr10:uidLastSave="{00000000-0000-0000-0000-000000000000}"/>
  <bookViews>
    <workbookView xWindow="2340" yWindow="36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<sst xmlns="http://schemas.openxmlformats.org/spreadsheetml/2006/main" count="125" uniqueCount="66">
  <si>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</si>
  <si>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</si>
  <si>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</si>
  <si>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</si>
  <si>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</si>
  <si>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</si>
  <si>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</si>
  <si>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</si>
  <si>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</si>
  <si>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</si>
  <si>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</si>
  <si>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</si>
  <si>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</si>
  <si>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</si>
  <si>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</si>
  <si>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</si>
  <si>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</si>
  <si>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</si>
  <si>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</si>
  <si>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</si>
  <si>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</si>
  <si>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</si>
  <si>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</si>
  <si>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</si>
  <si>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</si>
  <si>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</si>
  <si>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</si>
  <si>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</si>
  <si>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</si>
  <si>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</si>
  <si>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</si>
  <si>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</si>
  <si>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</si>
  <si>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</si>
  <si>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</si>
  <si>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</si>
  <si>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</si>
  <si>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</si>
  <si>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</si>
  <si>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</si>
  <si>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</si>
  <si>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</si>
  <si>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</si>
  <si>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</si>
  <si>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</si>
  <si>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</si>
  <si>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</si>
  <si>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</si>
  <si>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</si>
  <si>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</si>
  <si>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</si>
  <si>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</si>
  <si>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</si>
  <si>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</si>
  <si>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</si>
  <si>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</si>
  <si>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</si>
  <si>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</si>
  <si>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</si>
  <si>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</si>
  <si>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DD4693093</t>
  </si>
  <si>
    <t>C28030 PANYNJ, Site Config, VF-2360-64X288-20-RGB</t>
  </si>
  <si>
    <t>16X16</t>
  </si>
  <si>
    <t>MEDIUM TEMP (MT)</t>
  </si>
  <si>
    <t>YES 2</t>
  </si>
  <si>
    <t>PS REDUNDANCY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</si>
</sst>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69" t="s">
        <v>61</v>
      </c>
      <c r="E1" s="69"/>
      <c r="F1" s="69"/>
      <c r="G1" t="s">
        <v>36</v>
      </c>
    </row>
    <row r="2" spans="2:7" x14ac:dyDescent="0.25">
      <c r="B2" s="44" t="s">
        <v>0</v>
      </c>
      <c r="C2" s="45"/>
      <c r="D2" s="45"/>
      <c r="E2" s="45"/>
      <c r="F2" s="46"/>
      <c r="G2" s="55" t="s">
        <v>30</v>
      </c>
    </row>
    <row r="3" spans="2:7" ht="15.75" thickBot="1" x14ac:dyDescent="0.3">
      <c r="B3" s="42" t="s">
        <v>1</v>
      </c>
      <c r="C3" s="43"/>
      <c r="D3" s="53" t="s">
        <v>2</v>
      </c>
      <c r="E3" s="43"/>
      <c r="F3" s="54"/>
      <c r="G3" s="56"/>
    </row>
    <row r="4" spans="2:7" x14ac:dyDescent="0.25">
      <c r="B4" s="22" t="s">
        <v>3</v>
      </c>
      <c r="C4" s="21"/>
      <c r="D4" s="48" t="s">
        <v>32</v>
      </c>
      <c r="E4" s="48"/>
      <c r="F4" s="48"/>
      <c r="G4" s="60">
        <v>1</v>
      </c>
    </row>
    <row r="5" spans="2:7" x14ac:dyDescent="0.25">
      <c r="B5" s="22" t="s">
        <v>4</v>
      </c>
      <c r="C5" s="21"/>
      <c r="D5" s="48" t="s">
        <v>20</v>
      </c>
      <c r="E5" s="48"/>
      <c r="F5" s="48"/>
      <c r="G5" s="61"/>
    </row>
    <row r="6" spans="2:7" x14ac:dyDescent="0.25">
      <c r="B6" s="80" t="s">
        <v>5</v>
      </c>
      <c r="C6" s="21" t="s">
        <v>6</v>
      </c>
      <c r="D6" s="48" t="s">
        <v>37</v>
      </c>
      <c r="E6" s="48"/>
      <c r="F6" s="48"/>
      <c r="G6" s="61"/>
    </row>
    <row r="7" spans="2:7" x14ac:dyDescent="0.25">
      <c r="B7" s="80"/>
      <c r="C7" s="21" t="s">
        <v>7</v>
      </c>
      <c r="D7" s="48" t="s">
        <v>38</v>
      </c>
      <c r="E7" s="48"/>
      <c r="F7" s="48"/>
      <c r="G7" s="61"/>
    </row>
    <row r="8" spans="2:7" x14ac:dyDescent="0.25">
      <c r="B8" s="80"/>
      <c r="C8" s="21" t="s">
        <v>8</v>
      </c>
      <c r="D8" s="48" t="s">
        <v>62</v>
      </c>
      <c r="E8" s="48"/>
      <c r="F8" s="48"/>
      <c r="G8" s="61"/>
    </row>
    <row r="9" spans="2:7" x14ac:dyDescent="0.25">
      <c r="B9" s="80"/>
      <c r="C9" s="21" t="s">
        <v>9</v>
      </c>
      <c r="D9" s="51">
        <f>IF(D8="16x16",20,IF(D8="20x20",16,IF(D8="25x25",13,"FALSE")))</f>
        <v>20</v>
      </c>
      <c r="E9" s="51"/>
      <c r="F9" s="51"/>
      <c r="G9" s="61"/>
    </row>
    <row r="10" spans="2:7" x14ac:dyDescent="0.25">
      <c r="B10" s="47" t="s">
        <v>10</v>
      </c>
      <c r="C10" s="48"/>
      <c r="D10" s="51">
        <v>64</v>
      </c>
      <c r="E10" s="51"/>
      <c r="F10" s="51"/>
      <c r="G10" s="61"/>
    </row>
    <row r="11" spans="2:7" x14ac:dyDescent="0.25">
      <c r="B11" s="47" t="s">
        <v>11</v>
      </c>
      <c r="C11" s="48"/>
      <c r="D11" s="51">
        <v>288</v>
      </c>
      <c r="E11" s="51"/>
      <c r="F11" s="51"/>
      <c r="G11" s="61"/>
    </row>
    <row r="12" spans="2:7" x14ac:dyDescent="0.25">
      <c r="B12" s="47" t="s">
        <v>12</v>
      </c>
      <c r="C12" s="48"/>
      <c r="D12" s="48" t="s">
        <v>14</v>
      </c>
      <c r="E12" s="48"/>
      <c r="F12" s="48"/>
      <c r="G12" s="61"/>
    </row>
    <row r="13" spans="2:7" ht="15.75" thickBot="1" x14ac:dyDescent="0.3">
      <c r="B13" s="49" t="s">
        <v>13</v>
      </c>
      <c r="C13" s="50"/>
      <c r="D13" s="52">
        <v>1</v>
      </c>
      <c r="E13" s="52"/>
      <c r="F13" s="52"/>
      <c r="G13" s="61"/>
    </row>
    <row r="14" spans="2:7" ht="15.75" thickBot="1" x14ac:dyDescent="0.3">
      <c r="B14" s="49" t="s">
        <v>58</v>
      </c>
      <c r="C14" s="50"/>
      <c r="D14" s="52" t="s">
        <v>59</v>
      </c>
      <c r="E14" s="52"/>
      <c r="F14" s="52"/>
      <c r="G14" s="62"/>
    </row>
    <row r="15" spans="2:7" ht="15.75" thickBot="1" x14ac:dyDescent="0.3"/>
    <row r="16" spans="2:7" x14ac:dyDescent="0.25">
      <c r="B16" s="44" t="s">
        <v>15</v>
      </c>
      <c r="C16" s="45"/>
      <c r="D16" s="45"/>
      <c r="E16" s="45"/>
      <c r="F16" s="46"/>
      <c r="G16" s="57">
        <v>1</v>
      </c>
    </row>
    <row r="17" spans="2:7" x14ac:dyDescent="0.25">
      <c r="B17" s="81" t="s">
        <v>1</v>
      </c>
      <c r="C17" s="82"/>
      <c r="D17" s="15" t="s">
        <v>2</v>
      </c>
      <c r="E17" s="15" t="s">
        <v>16</v>
      </c>
      <c r="F17" s="15" t="s">
        <v>17</v>
      </c>
      <c r="G17" s="58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58"/>
    </row>
    <row r="19" spans="2:7" x14ac:dyDescent="0.25">
      <c r="B19" s="65" t="s">
        <v>50</v>
      </c>
      <c r="C19" s="66"/>
      <c r="D19" s="21" t="s">
        <v>21</v>
      </c>
      <c r="E19" s="21" t="s">
        <v>18</v>
      </c>
      <c r="F19" s="21" t="s">
        <v>19</v>
      </c>
      <c r="G19" s="58"/>
    </row>
    <row r="20" spans="2:7" x14ac:dyDescent="0.25">
      <c r="B20" s="67"/>
      <c r="C20" s="68"/>
      <c r="D20" s="21" t="s">
        <v>5</v>
      </c>
      <c r="E20" s="21" t="s">
        <v>18</v>
      </c>
      <c r="F20" s="21" t="s">
        <v>19</v>
      </c>
      <c r="G20" s="58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58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58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58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58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58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58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58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58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58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58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58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58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58"/>
    </row>
    <row r="34" spans="2:7" x14ac:dyDescent="0.25">
      <c r="B34" s="26" t="s">
        <v>57</v>
      </c>
      <c r="C34" s="38"/>
      <c r="D34" s="31" t="s">
        <v>64</v>
      </c>
      <c r="E34" s="35" t="s">
        <v>23</v>
      </c>
      <c r="F34" s="36" t="s">
        <v>23</v>
      </c>
      <c r="G34" s="58"/>
    </row>
    <row r="35" spans="2:7" ht="15.75" thickBot="1" x14ac:dyDescent="0.3">
      <c r="B35" s="6" t="s">
        <v>48</v>
      </c>
      <c r="C35" s="34"/>
      <c r="D35" s="14" t="s">
        <v>65</v>
      </c>
      <c r="E35" s="32" t="s">
        <v>23</v>
      </c>
      <c r="F35" s="37" t="s">
        <v>23</v>
      </c>
      <c r="G35" s="59"/>
    </row>
    <row r="36" spans="2:7" x14ac:dyDescent="0.25">
      <c r="B36" s="44" t="s">
        <v>31</v>
      </c>
      <c r="C36" s="45"/>
      <c r="D36" s="45"/>
      <c r="E36" s="45"/>
      <c r="F36" s="46"/>
      <c r="G36" s="60">
        <v>1</v>
      </c>
    </row>
    <row r="37" spans="2:7" x14ac:dyDescent="0.25">
      <c r="B37" s="63"/>
      <c r="C37" s="64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1"/>
    </row>
    <row r="38" spans="2:7" x14ac:dyDescent="0.25">
      <c r="B38" s="19"/>
      <c r="C38" s="18"/>
      <c r="D38" s="16" t="s">
        <v>29</v>
      </c>
      <c r="E38" s="16" t="s">
        <v>23</v>
      </c>
      <c r="F38" s="17" t="str">
        <f>IF(B38="UPS","AUXILARY","N/A")</f>
        <v>N/A</v>
      </c>
      <c r="G38" s="61"/>
    </row>
    <row r="39" spans="2:7" x14ac:dyDescent="0.25">
      <c r="B39" s="77"/>
      <c r="C39" s="73"/>
      <c r="D39" s="16" t="s">
        <v>23</v>
      </c>
      <c r="E39" s="16" t="s">
        <v>23</v>
      </c>
      <c r="F39" s="17" t="str">
        <f>IF(B39="MINI DC I/O 1","ON DISPLAY INTERFACE","N/A")</f>
        <v>N/A</v>
      </c>
      <c r="G39" s="61"/>
    </row>
    <row r="40" spans="2:7" x14ac:dyDescent="0.25">
      <c r="B40" s="77"/>
      <c r="C40" s="73"/>
      <c r="D40" s="16" t="s">
        <v>23</v>
      </c>
      <c r="E40" s="16" t="s">
        <v>23</v>
      </c>
      <c r="F40" s="17" t="str">
        <f>IF(B40="MINI DC I/O 2","ON DISPLAY INTERFACE","N/A")</f>
        <v>N/A</v>
      </c>
      <c r="G40" s="61"/>
    </row>
    <row r="41" spans="2:7" x14ac:dyDescent="0.25">
      <c r="B41" s="77"/>
      <c r="C41" s="73"/>
      <c r="D41" s="16" t="s">
        <v>23</v>
      </c>
      <c r="E41" s="16" t="s">
        <v>23</v>
      </c>
      <c r="F41" s="17" t="str">
        <f>IF(B41="MINI DC I/O 3","ON DISPLAY INTERFACE","N/A")</f>
        <v>N/A</v>
      </c>
      <c r="G41" s="61"/>
    </row>
    <row r="42" spans="2:7" x14ac:dyDescent="0.25">
      <c r="B42" s="77" t="s">
        <v>33</v>
      </c>
      <c r="C42" s="73"/>
      <c r="D42" s="16" t="s">
        <v>23</v>
      </c>
      <c r="E42" s="16" t="s">
        <v>23</v>
      </c>
      <c r="F42" s="17" t="str">
        <f>IF(B42="MINI DC I/O 4","ON DISPLAY INTERFACE","N/A")</f>
        <v>N/A</v>
      </c>
      <c r="G42" s="61"/>
    </row>
    <row r="43" spans="2:7" x14ac:dyDescent="0.25">
      <c r="B43" s="77" t="s">
        <v>33</v>
      </c>
      <c r="C43" s="73"/>
      <c r="D43" s="16" t="s">
        <v>23</v>
      </c>
      <c r="E43" s="16" t="s">
        <v>23</v>
      </c>
      <c r="F43" s="17" t="str">
        <f>IF(B43="MINI DC I/O 5","ON DISPLAY INTERFACE","N/A")</f>
        <v>N/A</v>
      </c>
      <c r="G43" s="61"/>
    </row>
    <row r="44" spans="2:7" ht="15.75" thickBot="1" x14ac:dyDescent="0.3">
      <c r="B44" s="83" t="s">
        <v>33</v>
      </c>
      <c r="C44" s="84"/>
      <c r="D44" s="14" t="s">
        <v>23</v>
      </c>
      <c r="E44" s="14" t="s">
        <v>23</v>
      </c>
      <c r="F44" s="20" t="str">
        <f>IF(B44="MINI DC I/O 6","ON DISPLAY INTERFACE","N/A")</f>
        <v>N/A</v>
      </c>
      <c r="G44" s="62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0" t="s">
        <v>28</v>
      </c>
      <c r="C46" s="71"/>
      <c r="D46" s="71"/>
      <c r="E46" s="71"/>
      <c r="F46" s="71"/>
      <c r="G46" s="39"/>
    </row>
    <row r="47" spans="2:7" x14ac:dyDescent="0.25">
      <c r="B47" s="74" t="s">
        <v>26</v>
      </c>
      <c r="C47" s="75"/>
      <c r="D47" s="76"/>
      <c r="E47" s="72" t="s">
        <v>29</v>
      </c>
      <c r="F47" s="73"/>
      <c r="G47" s="40"/>
    </row>
    <row r="48" spans="2:7" ht="15.75" thickBot="1" x14ac:dyDescent="0.3">
      <c r="B48" s="78" t="s">
        <v>27</v>
      </c>
      <c r="C48" s="79"/>
      <c r="D48" s="79"/>
      <c r="E48" s="52" t="s">
        <v>29</v>
      </c>
      <c r="F48" s="52"/>
      <c r="G48" s="41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VF-2360-64X288-20-RGB</Model_x0020_Number>
    <OrderProject_x0020_ID xmlns="60f23eb2-5cd4-4b04-9c2e-17a4528dea34">C28030</OrderProject_x0020_ID>
    <Rev xmlns="63c2c479-d606-4150-9495-4e4a0a1fffcf">00</Rev>
    <PartNum xmlns="63c2c479-d606-4150-9495-4e4a0a1fffcf" xsi:nil="true"/>
    <DocNumber xmlns="63c2c479-d606-4150-9495-4e4a0a1fffcf">DD4693093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463D6-A4E6-4248-B33D-1838AFC888D4}">
  <ds:schemaRefs>
    <ds:schemaRef ds:uri="63c2c479-d606-4150-9495-4e4a0a1fffc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9354CF-65ED-47E0-8EE7-7959785AC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7DB83-1078-4F1B-B79F-C5C6E26D5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VF-2360-64X288-20-RGB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2020-06-10T18:56:34Z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