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051\VM-1020\Drawings\VM-1020-24x144-20-RGB\"/>
    </mc:Choice>
  </mc:AlternateContent>
  <xr:revisionPtr revIDLastSave="0" documentId="13_ncr:1_{92FD1A75-B040-44AC-9023-F407746A4E4E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5017895-8412-45CF-A7B5-E987E20D424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0A221E50-7F45-4CBF-A340-26AF864F6F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CAAE9676-DCF5-481C-89CE-5C87A607B83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7C57DEB-F482-4BA6-B72B-EF5DC20A6A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46115D99-A539-448E-82DF-D5AF37B1D59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DAE18739-C5DF-4E33-88B8-11B98866F0A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5ED2CD9C-203F-457D-93F8-BB15256852F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8CB53BEF-4F4A-4E8D-9C81-D487B42754A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6D5CD8C6-8408-4740-8430-1A5AACE016C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FEECD2F3-4BE7-4383-A084-4C00844DF6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3B6149C3-C453-4B17-9EC7-B0F3C755CC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F7413D0E-83DB-43DB-A92B-10B3442492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<sst xmlns="http://schemas.openxmlformats.org/spreadsheetml/2006/main" count="140" uniqueCount="102">
  <si>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</si>
  <si>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</si>
  <si>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</si>
  <si>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</si>
  <si>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</si>
  <si>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</si>
  <si>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</si>
  <si>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</si>
  <si>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</si>
  <si>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</si>
  <si>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</si>
  <si>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</si>
  <si>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</si>
  <si>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</si>
  <si>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</si>
  <si>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</si>
  <si>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</si>
  <si>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</si>
  <si>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</si>
  <si>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</si>
  <si>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</si>
  <si>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</si>
  <si>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</si>
  <si>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</si>
  <si>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</si>
  <si>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</si>
  <si>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</si>
  <si>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</si>
  <si>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</si>
  <si>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</si>
  <si>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</si>
  <si>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</si>
  <si>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</si>
  <si>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</si>
  <si>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</si>
  <si>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</si>
  <si>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</si>
  <si>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</si>
  <si>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/>
  </si>
  <si>
    <t>NO</t>
  </si>
  <si>
    <t>VM</t>
  </si>
  <si>
    <t>LINE MATRIX</t>
  </si>
  <si>
    <t>FACE FANS</t>
  </si>
  <si>
    <t>Rev 00</t>
  </si>
  <si>
    <t>FULL COLOR</t>
  </si>
  <si>
    <t>24X16</t>
  </si>
  <si>
    <t>UPS</t>
  </si>
  <si>
    <t>ALPHA FXM SERIES</t>
  </si>
  <si>
    <t>C28051 Florida DOT, Site Config, VM-1020-24x144-20-RGB</t>
  </si>
  <si>
    <t>DD4611168</t>
  </si>
  <si>
    <t>SYSTEM CONFIGURATION
VM-1020-24X144-20-RGB G4 @1</t>
  </si>
  <si>
    <t>VFC 1
SIGN/S</t>
  </si>
  <si>
    <t>WIRING LAYOUT</t>
  </si>
  <si>
    <t>ROWS</t>
  </si>
  <si>
    <t>PERIPHERAL CONFIGURATION - GUIDED SETUP</t>
  </si>
  <si>
    <t>IN SIGN - NO</t>
  </si>
  <si>
    <t>DC I/O</t>
  </si>
  <si>
    <t>VCB II Retro</t>
  </si>
  <si>
    <t>CONNECT TO MODULE - NO</t>
  </si>
  <si>
    <t>CAN - 30000</t>
  </si>
  <si>
    <t>CABINET HEATERS</t>
  </si>
  <si>
    <t>VENT FANS</t>
  </si>
  <si>
    <t>POWER SYSTEM</t>
  </si>
  <si>
    <t>Gen IV</t>
  </si>
  <si>
    <t>PERIPHERAL CONFIGURATION - ADVANCED SETUP</t>
  </si>
  <si>
    <t>DOOR SWITCH 2 (TC)</t>
  </si>
  <si>
    <t>By Brightness %</t>
  </si>
  <si>
    <t>2 Hour</t>
  </si>
  <si>
    <t>Auxiliary</t>
  </si>
  <si>
    <t>Entire display</t>
  </si>
  <si>
    <t>Percent - 50%</t>
  </si>
  <si>
    <t>Serial</t>
  </si>
  <si>
    <t>SIGN/S</t>
  </si>
  <si>
    <t>VFC 1 - SYSTEM BACKUP FILES</t>
  </si>
  <si>
    <t>DD4781721</t>
  </si>
  <si>
    <t>1, 2</t>
  </si>
  <si>
    <t>Shop Drawing, VM-102*-24x144-20-*</t>
  </si>
  <si>
    <t>DWG-1188556</t>
  </si>
  <si>
    <t>Schematic, DC Power, VM-1020, 20mm, 144 Wide</t>
  </si>
  <si>
    <t>DWG-1191478</t>
  </si>
  <si>
    <t>Generic Final Assembly, VM-1020-**x**-20, VCB</t>
  </si>
  <si>
    <t>DWG-3609544</t>
  </si>
  <si>
    <t>Schematic, Signal, VM-1020 20mm, 144 Wide, Airflow</t>
  </si>
  <si>
    <t>DWG-3635412</t>
  </si>
  <si>
    <t>Site Riser, VM/VX-**x***-20-RGB, 1 Sign, 1 UPS</t>
  </si>
  <si>
    <t>DWG-3973202</t>
  </si>
  <si>
    <t>Site Riser, VM/VX-**x***-20-RGB, 2-8 Signs (1:1), 1 UPS</t>
  </si>
  <si>
    <t>DWG-3974966</t>
  </si>
  <si>
    <t>Gathering Packet Drawings:</t>
  </si>
  <si>
    <t>Schematic, VM-1020, TC by Others, with Power Supplies, 120 VAC</t>
  </si>
  <si>
    <t>DWG-3005309</t>
  </si>
  <si>
    <t>Schematic, UPS, Battery Interconnect, 1 String, Traffic Cabinet by Others</t>
  </si>
  <si>
    <t>DWG-3142842</t>
  </si>
  <si>
    <t>Schematic, Traffic Cabinet by Others, 120 VAC, UPS, VM</t>
  </si>
  <si>
    <t>DWG-3449882</t>
  </si>
  <si>
    <t>Schematic, Signal, Traffic Cabinet by Others, VFC, 2 Power Supplies</t>
  </si>
  <si>
    <t>DWG-3530144</t>
  </si>
  <si>
    <t>Schematic, Signal, Traffic Cabinet by Others, VFC, 3 Power Supplies</t>
  </si>
  <si>
    <t>DWG-3558187</t>
  </si>
  <si>
    <t>Schematic, TC, DC Power System, 2-4 PS, 1-3 VM-1020 Signs, 20A</t>
  </si>
  <si>
    <t>DWG-3620860</t>
  </si>
  <si>
    <t>VM-1020-24x144-20-RGB Drawings: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</si>
</sst>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quotePrefix="1" applyBorder="1"/>
    <xf numFmtId="0" fontId="0" fillId="0" borderId="18" xfId="0" applyBorder="1"/>
    <xf numFmtId="0" fontId="0" fillId="0" borderId="18" xfId="0" quotePrefix="1" applyBorder="1"/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1" xfId="0" quotePrefix="1" applyBorder="1"/>
    <xf numFmtId="0" fontId="0" fillId="0" borderId="32" xfId="0" quotePrefix="1" applyBorder="1"/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4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9" xfId="0" quotePrefix="1" applyBorder="1"/>
    <xf numFmtId="0" fontId="0" fillId="0" borderId="35" xfId="0" applyBorder="1" applyAlignment="1">
      <alignment horizontal="center" vertical="center"/>
    </xf>
    <xf numFmtId="0" fontId="3" fillId="0" borderId="4" xfId="0" applyFont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49</v>
      </c>
      <c r="D1" s="52" t="s">
        <v>48</v>
      </c>
      <c r="E1" s="52"/>
      <c r="F1" s="52"/>
      <c r="G1" t="s">
        <v>43</v>
      </c>
    </row>
    <row r="2" spans="2:7" ht="30.75" customHeight="1" thickBot="1" x14ac:dyDescent="0.3">
      <c r="B2" s="47" t="s">
        <v>50</v>
      </c>
      <c r="C2" s="48"/>
      <c r="D2" s="48"/>
      <c r="E2" s="48"/>
      <c r="F2" s="49"/>
      <c r="G2" s="41" t="s">
        <v>51</v>
      </c>
    </row>
    <row r="3" spans="2:7" ht="15.75" thickBot="1" x14ac:dyDescent="0.3">
      <c r="B3" s="45" t="s">
        <v>0</v>
      </c>
      <c r="C3" s="37"/>
      <c r="D3" s="37" t="s">
        <v>1</v>
      </c>
      <c r="E3" s="37"/>
      <c r="F3" s="38"/>
      <c r="G3" s="42"/>
    </row>
    <row r="4" spans="2:7" x14ac:dyDescent="0.25">
      <c r="B4" s="46" t="s">
        <v>2</v>
      </c>
      <c r="C4" s="39"/>
      <c r="D4" s="39" t="s">
        <v>40</v>
      </c>
      <c r="E4" s="39"/>
      <c r="F4" s="40"/>
      <c r="G4" s="41">
        <v>1</v>
      </c>
    </row>
    <row r="5" spans="2:7" x14ac:dyDescent="0.25">
      <c r="B5" s="46" t="s">
        <v>3</v>
      </c>
      <c r="C5" s="39"/>
      <c r="D5" s="39" t="s">
        <v>13</v>
      </c>
      <c r="E5" s="39"/>
      <c r="F5" s="40"/>
      <c r="G5" s="54"/>
    </row>
    <row r="6" spans="2:7" x14ac:dyDescent="0.25">
      <c r="B6" s="53" t="s">
        <v>4</v>
      </c>
      <c r="C6" s="16" t="s">
        <v>5</v>
      </c>
      <c r="D6" s="39" t="s">
        <v>44</v>
      </c>
      <c r="E6" s="39"/>
      <c r="F6" s="40"/>
      <c r="G6" s="54"/>
    </row>
    <row r="7" spans="2:7" x14ac:dyDescent="0.25">
      <c r="B7" s="53"/>
      <c r="C7" s="16" t="s">
        <v>6</v>
      </c>
      <c r="D7" s="39" t="s">
        <v>37</v>
      </c>
      <c r="E7" s="39"/>
      <c r="F7" s="40"/>
      <c r="G7" s="54"/>
    </row>
    <row r="8" spans="2:7" x14ac:dyDescent="0.25">
      <c r="B8" s="53"/>
      <c r="C8" s="16" t="s">
        <v>7</v>
      </c>
      <c r="D8" s="39" t="s">
        <v>45</v>
      </c>
      <c r="E8" s="39"/>
      <c r="F8" s="40"/>
      <c r="G8" s="54"/>
    </row>
    <row r="9" spans="2:7" x14ac:dyDescent="0.25">
      <c r="B9" s="53"/>
      <c r="C9" s="16" t="s">
        <v>8</v>
      </c>
      <c r="D9" s="50">
        <v>20</v>
      </c>
      <c r="E9" s="50"/>
      <c r="F9" s="51"/>
      <c r="G9" s="54"/>
    </row>
    <row r="10" spans="2:7" x14ac:dyDescent="0.25">
      <c r="B10" s="46" t="s">
        <v>9</v>
      </c>
      <c r="C10" s="39"/>
      <c r="D10" s="50">
        <v>24</v>
      </c>
      <c r="E10" s="50"/>
      <c r="F10" s="51"/>
      <c r="G10" s="54"/>
    </row>
    <row r="11" spans="2:7" x14ac:dyDescent="0.25">
      <c r="B11" s="46" t="s">
        <v>10</v>
      </c>
      <c r="C11" s="39"/>
      <c r="D11" s="50">
        <v>144</v>
      </c>
      <c r="E11" s="50"/>
      <c r="F11" s="51"/>
      <c r="G11" s="54"/>
    </row>
    <row r="12" spans="2:7" x14ac:dyDescent="0.25">
      <c r="B12" s="46" t="s">
        <v>11</v>
      </c>
      <c r="C12" s="39"/>
      <c r="D12" s="39" t="s">
        <v>41</v>
      </c>
      <c r="E12" s="39"/>
      <c r="F12" s="40"/>
      <c r="G12" s="54"/>
    </row>
    <row r="13" spans="2:7" x14ac:dyDescent="0.25">
      <c r="B13" s="46" t="s">
        <v>12</v>
      </c>
      <c r="C13" s="39"/>
      <c r="D13" s="50">
        <v>1</v>
      </c>
      <c r="E13" s="50"/>
      <c r="F13" s="51"/>
      <c r="G13" s="54"/>
    </row>
    <row r="14" spans="2:7" ht="15.75" thickBot="1" x14ac:dyDescent="0.3">
      <c r="B14" s="56" t="s">
        <v>52</v>
      </c>
      <c r="C14" s="57"/>
      <c r="D14" s="58" t="s">
        <v>53</v>
      </c>
      <c r="E14" s="58"/>
      <c r="F14" s="59"/>
      <c r="G14" s="55"/>
    </row>
    <row r="15" spans="2:7" ht="15.75" thickBot="1" x14ac:dyDescent="0.3"/>
    <row r="16" spans="2:7" ht="15.75" thickBot="1" x14ac:dyDescent="0.3">
      <c r="B16" s="60" t="s">
        <v>54</v>
      </c>
      <c r="C16" s="48"/>
      <c r="D16" s="48"/>
      <c r="E16" s="48"/>
      <c r="F16" s="49"/>
      <c r="G16" s="41">
        <v>1</v>
      </c>
    </row>
    <row r="17" spans="2:7" x14ac:dyDescent="0.25">
      <c r="B17" s="45" t="s">
        <v>0</v>
      </c>
      <c r="C17" s="37"/>
      <c r="D17" s="21" t="s">
        <v>1</v>
      </c>
      <c r="E17" s="21" t="s">
        <v>14</v>
      </c>
      <c r="F17" s="22" t="s">
        <v>15</v>
      </c>
      <c r="G17" s="54"/>
    </row>
    <row r="18" spans="2:7" x14ac:dyDescent="0.25">
      <c r="B18" s="46" t="s">
        <v>16</v>
      </c>
      <c r="C18" s="39"/>
      <c r="D18" s="16" t="s">
        <v>19</v>
      </c>
      <c r="E18" s="16" t="s">
        <v>17</v>
      </c>
      <c r="F18" s="23" t="s">
        <v>18</v>
      </c>
      <c r="G18" s="54"/>
    </row>
    <row r="19" spans="2:7" x14ac:dyDescent="0.25">
      <c r="B19" s="46" t="s">
        <v>20</v>
      </c>
      <c r="C19" s="39"/>
      <c r="D19" s="16" t="s">
        <v>4</v>
      </c>
      <c r="E19" s="16" t="s">
        <v>17</v>
      </c>
      <c r="F19" s="23" t="s">
        <v>18</v>
      </c>
      <c r="G19" s="54"/>
    </row>
    <row r="20" spans="2:7" x14ac:dyDescent="0.25">
      <c r="B20" s="46" t="s">
        <v>21</v>
      </c>
      <c r="C20" s="39"/>
      <c r="D20" s="16" t="s">
        <v>39</v>
      </c>
      <c r="E20" s="17" t="s">
        <v>30</v>
      </c>
      <c r="F20" s="24" t="s">
        <v>30</v>
      </c>
      <c r="G20" s="54"/>
    </row>
    <row r="21" spans="2:7" x14ac:dyDescent="0.25">
      <c r="B21" s="46" t="s">
        <v>22</v>
      </c>
      <c r="C21" s="39"/>
      <c r="D21" s="18">
        <v>2</v>
      </c>
      <c r="E21" s="18" t="s">
        <v>30</v>
      </c>
      <c r="F21" s="24" t="s">
        <v>55</v>
      </c>
      <c r="G21" s="54"/>
    </row>
    <row r="22" spans="2:7" x14ac:dyDescent="0.25">
      <c r="B22" s="46" t="s">
        <v>56</v>
      </c>
      <c r="C22" s="39"/>
      <c r="D22" s="18" t="s">
        <v>39</v>
      </c>
      <c r="E22" s="18"/>
      <c r="F22" s="23"/>
      <c r="G22" s="54"/>
    </row>
    <row r="23" spans="2:7" x14ac:dyDescent="0.25">
      <c r="B23" s="46" t="s">
        <v>57</v>
      </c>
      <c r="C23" s="39"/>
      <c r="D23" s="18" t="s">
        <v>39</v>
      </c>
      <c r="E23" s="18"/>
      <c r="F23" s="23"/>
      <c r="G23" s="54"/>
    </row>
    <row r="24" spans="2:7" x14ac:dyDescent="0.25">
      <c r="B24" s="46" t="s">
        <v>23</v>
      </c>
      <c r="C24" s="39"/>
      <c r="D24" s="18">
        <v>1</v>
      </c>
      <c r="E24" s="18" t="s">
        <v>30</v>
      </c>
      <c r="F24" s="24" t="s">
        <v>58</v>
      </c>
      <c r="G24" s="54"/>
    </row>
    <row r="25" spans="2:7" x14ac:dyDescent="0.25">
      <c r="B25" s="46" t="s">
        <v>25</v>
      </c>
      <c r="C25" s="39"/>
      <c r="D25" s="18">
        <v>2</v>
      </c>
      <c r="E25" s="18" t="s">
        <v>30</v>
      </c>
      <c r="F25" s="24" t="s">
        <v>59</v>
      </c>
      <c r="G25" s="54"/>
    </row>
    <row r="26" spans="2:7" x14ac:dyDescent="0.25">
      <c r="B26" s="46" t="s">
        <v>24</v>
      </c>
      <c r="C26" s="39"/>
      <c r="D26" s="18">
        <v>2</v>
      </c>
      <c r="E26" s="18" t="s">
        <v>30</v>
      </c>
      <c r="F26" s="24" t="s">
        <v>30</v>
      </c>
      <c r="G26" s="54"/>
    </row>
    <row r="27" spans="2:7" x14ac:dyDescent="0.25">
      <c r="B27" s="46" t="s">
        <v>60</v>
      </c>
      <c r="C27" s="39"/>
      <c r="D27" s="19" t="s">
        <v>39</v>
      </c>
      <c r="E27" s="18" t="s">
        <v>30</v>
      </c>
      <c r="F27" s="24" t="s">
        <v>30</v>
      </c>
      <c r="G27" s="54"/>
    </row>
    <row r="28" spans="2:7" x14ac:dyDescent="0.25">
      <c r="B28" s="46" t="s">
        <v>26</v>
      </c>
      <c r="C28" s="39"/>
      <c r="D28" s="19" t="s">
        <v>39</v>
      </c>
      <c r="E28" s="18" t="s">
        <v>30</v>
      </c>
      <c r="F28" s="24" t="s">
        <v>30</v>
      </c>
      <c r="G28" s="54"/>
    </row>
    <row r="29" spans="2:7" x14ac:dyDescent="0.25">
      <c r="B29" s="46" t="s">
        <v>42</v>
      </c>
      <c r="C29" s="39"/>
      <c r="D29" s="19" t="s">
        <v>39</v>
      </c>
      <c r="E29" s="18" t="s">
        <v>30</v>
      </c>
      <c r="F29" s="24" t="s">
        <v>30</v>
      </c>
      <c r="G29" s="54"/>
    </row>
    <row r="30" spans="2:7" x14ac:dyDescent="0.25">
      <c r="B30" s="46" t="s">
        <v>61</v>
      </c>
      <c r="C30" s="39"/>
      <c r="D30" s="19" t="s">
        <v>29</v>
      </c>
      <c r="E30" s="18" t="s">
        <v>30</v>
      </c>
      <c r="F30" s="24" t="s">
        <v>30</v>
      </c>
      <c r="G30" s="54"/>
    </row>
    <row r="31" spans="2:7" x14ac:dyDescent="0.25">
      <c r="B31" s="46" t="s">
        <v>27</v>
      </c>
      <c r="C31" s="39"/>
      <c r="D31" s="18" t="s">
        <v>39</v>
      </c>
      <c r="E31" s="18" t="s">
        <v>30</v>
      </c>
      <c r="F31" s="24" t="s">
        <v>30</v>
      </c>
      <c r="G31" s="54"/>
    </row>
    <row r="32" spans="2:7" x14ac:dyDescent="0.25">
      <c r="B32" s="46" t="s">
        <v>28</v>
      </c>
      <c r="C32" s="39"/>
      <c r="D32" s="18">
        <v>1</v>
      </c>
      <c r="E32" s="18" t="s">
        <v>30</v>
      </c>
      <c r="F32" s="24" t="s">
        <v>30</v>
      </c>
      <c r="G32" s="54"/>
    </row>
    <row r="33" spans="2:7" ht="15.75" thickBot="1" x14ac:dyDescent="0.3">
      <c r="B33" s="56" t="s">
        <v>62</v>
      </c>
      <c r="C33" s="57"/>
      <c r="D33" s="20" t="s">
        <v>63</v>
      </c>
      <c r="E33" s="20"/>
      <c r="F33" s="25"/>
      <c r="G33" s="55"/>
    </row>
    <row r="34" spans="2:7" ht="15.75" thickBot="1" x14ac:dyDescent="0.3">
      <c r="B34" s="26"/>
      <c r="C34" s="26"/>
      <c r="D34" s="27"/>
      <c r="E34" s="27"/>
      <c r="F34" s="28"/>
      <c r="G34" s="29"/>
    </row>
    <row r="35" spans="2:7" x14ac:dyDescent="0.25">
      <c r="B35" s="61" t="s">
        <v>64</v>
      </c>
      <c r="C35" s="62"/>
      <c r="D35" s="62"/>
      <c r="E35" s="62"/>
      <c r="F35" s="63"/>
      <c r="G35" s="64">
        <v>1</v>
      </c>
    </row>
    <row r="36" spans="2:7" x14ac:dyDescent="0.25">
      <c r="B36" s="43" t="s">
        <v>65</v>
      </c>
      <c r="C36" s="44"/>
      <c r="D36" s="18">
        <f>IF(B36="DOOR SWITCH 2 (TC)",1,"N/A")</f>
        <v>1</v>
      </c>
      <c r="E36" s="18">
        <f>IF(B36="DOOR SWITCH 2 (TC)",1,"N/A")</f>
        <v>1</v>
      </c>
      <c r="F36" s="17" t="str">
        <f>IF(B36="DOOR SWITCH 2 (TC)","VIP 1","N/A")</f>
        <v>VIP 1</v>
      </c>
      <c r="G36" s="65"/>
    </row>
    <row r="37" spans="2:7" x14ac:dyDescent="0.25">
      <c r="B37" s="67" t="s">
        <v>46</v>
      </c>
      <c r="C37" s="30" t="s">
        <v>47</v>
      </c>
      <c r="D37" s="31" t="s">
        <v>66</v>
      </c>
      <c r="E37" s="31" t="s">
        <v>67</v>
      </c>
      <c r="F37" s="32" t="s">
        <v>68</v>
      </c>
      <c r="G37" s="65"/>
    </row>
    <row r="38" spans="2:7" x14ac:dyDescent="0.25">
      <c r="B38" s="67"/>
      <c r="C38" s="31" t="s">
        <v>69</v>
      </c>
      <c r="D38" s="33" t="s">
        <v>70</v>
      </c>
      <c r="E38" s="31" t="s">
        <v>71</v>
      </c>
      <c r="F38" s="32"/>
      <c r="G38" s="65"/>
    </row>
    <row r="39" spans="2:7" hidden="1" x14ac:dyDescent="0.25">
      <c r="B39" s="34" t="s">
        <v>38</v>
      </c>
      <c r="C39" s="17" t="s">
        <v>38</v>
      </c>
      <c r="D39" s="17" t="str">
        <f>IF(B39="PS Redundancy Board","I/O Board Outputs - NO"," ")</f>
        <v xml:space="preserve"> </v>
      </c>
      <c r="E39" s="17" t="str">
        <f>IF(B39="PS Redundancy Board","Sensor Address -1"," ")</f>
        <v xml:space="preserve"> </v>
      </c>
      <c r="F39" s="17"/>
      <c r="G39" s="65"/>
    </row>
    <row r="40" spans="2:7" hidden="1" x14ac:dyDescent="0.25">
      <c r="B40" s="34" t="s">
        <v>38</v>
      </c>
      <c r="C40" s="17" t="s">
        <v>38</v>
      </c>
      <c r="D40" s="17" t="str">
        <f>IF(B40="PS Redundancy Board","I/O Board Outputs - NO"," ")</f>
        <v xml:space="preserve"> </v>
      </c>
      <c r="E40" s="17" t="str">
        <f>IF(B40="PS Redundancy Board","Sensor Address -2"," ")</f>
        <v xml:space="preserve"> </v>
      </c>
      <c r="F40" s="17"/>
      <c r="G40" s="65"/>
    </row>
    <row r="41" spans="2:7" hidden="1" x14ac:dyDescent="0.25">
      <c r="B41" s="34" t="s">
        <v>38</v>
      </c>
      <c r="C41" s="17"/>
      <c r="D41" s="17" t="str">
        <f>IF(B41="PS Redundancy Board","I/O Board Outputs - NO"," ")</f>
        <v xml:space="preserve"> </v>
      </c>
      <c r="E41" s="17" t="str">
        <f>IF(B41="PS Redundancy Board","Sensor Address -3"," ")</f>
        <v xml:space="preserve"> </v>
      </c>
      <c r="F41" s="17"/>
      <c r="G41" s="65"/>
    </row>
    <row r="42" spans="2:7" hidden="1" x14ac:dyDescent="0.25">
      <c r="B42" s="68" t="s">
        <v>38</v>
      </c>
      <c r="C42" s="69"/>
      <c r="D42" s="18" t="s">
        <v>30</v>
      </c>
      <c r="E42" s="18" t="s">
        <v>30</v>
      </c>
      <c r="F42" s="17"/>
      <c r="G42" s="65"/>
    </row>
    <row r="43" spans="2:7" ht="15.75" thickBot="1" x14ac:dyDescent="0.3">
      <c r="B43" s="70" t="s">
        <v>38</v>
      </c>
      <c r="C43" s="71"/>
      <c r="D43" s="14"/>
      <c r="E43" s="14"/>
      <c r="F43" s="15"/>
      <c r="G43" s="66"/>
    </row>
    <row r="44" spans="2:7" ht="15.75" thickBot="1" x14ac:dyDescent="0.3">
      <c r="B44" s="2"/>
      <c r="C44" s="13"/>
      <c r="D44" s="13"/>
      <c r="E44" s="12"/>
      <c r="F44" s="5"/>
      <c r="G44" s="9"/>
    </row>
    <row r="45" spans="2:7" ht="31.5" customHeight="1" thickBot="1" x14ac:dyDescent="0.3">
      <c r="B45" s="72" t="s">
        <v>35</v>
      </c>
      <c r="C45" s="73"/>
      <c r="D45" s="73"/>
      <c r="E45" s="73"/>
      <c r="F45" s="74"/>
      <c r="G45" s="35" t="s">
        <v>72</v>
      </c>
    </row>
    <row r="46" spans="2:7" ht="15.75" thickBot="1" x14ac:dyDescent="0.3">
      <c r="B46" s="75" t="s">
        <v>73</v>
      </c>
      <c r="C46" s="76"/>
      <c r="D46" s="76"/>
      <c r="E46" s="77" t="s">
        <v>74</v>
      </c>
      <c r="F46" s="78"/>
      <c r="G46" s="79" t="s">
        <v>75</v>
      </c>
    </row>
    <row r="47" spans="2:7" ht="15.75" thickBot="1" x14ac:dyDescent="0.3">
      <c r="B47" s="46" t="s">
        <v>33</v>
      </c>
      <c r="C47" s="39"/>
      <c r="D47" s="39"/>
      <c r="E47" s="50" t="s">
        <v>36</v>
      </c>
      <c r="F47" s="51"/>
      <c r="G47" s="79"/>
    </row>
    <row r="48" spans="2:7" ht="15.75" thickBot="1" x14ac:dyDescent="0.3">
      <c r="B48" s="56" t="s">
        <v>34</v>
      </c>
      <c r="C48" s="57"/>
      <c r="D48" s="57"/>
      <c r="E48" s="58" t="s">
        <v>36</v>
      </c>
      <c r="F48" s="59"/>
      <c r="G48" s="79"/>
    </row>
    <row r="49" spans="2:7" ht="15.75" thickBot="1" x14ac:dyDescent="0.3"/>
    <row r="50" spans="2:7" x14ac:dyDescent="0.25">
      <c r="B50" s="10" t="s">
        <v>31</v>
      </c>
      <c r="C50" s="11"/>
      <c r="D50" s="11"/>
      <c r="E50" s="11"/>
      <c r="F50" s="11"/>
      <c r="G50" s="1"/>
    </row>
    <row r="51" spans="2:7" x14ac:dyDescent="0.25">
      <c r="B51" s="4"/>
      <c r="C51" s="2"/>
      <c r="D51" s="2"/>
      <c r="E51" s="2"/>
      <c r="F51" s="2"/>
      <c r="G51" s="3"/>
    </row>
    <row r="52" spans="2:7" x14ac:dyDescent="0.25">
      <c r="B52" s="36" t="s">
        <v>101</v>
      </c>
      <c r="C52" s="2"/>
      <c r="D52" s="2"/>
      <c r="E52" s="2"/>
      <c r="F52" s="2"/>
      <c r="G52" s="3"/>
    </row>
    <row r="53" spans="2:7" x14ac:dyDescent="0.25">
      <c r="B53" s="4" t="s">
        <v>76</v>
      </c>
      <c r="D53" s="2"/>
      <c r="E53" s="2" t="s">
        <v>77</v>
      </c>
      <c r="F53" s="2"/>
      <c r="G53" s="3"/>
    </row>
    <row r="54" spans="2:7" x14ac:dyDescent="0.25">
      <c r="B54" s="4" t="s">
        <v>78</v>
      </c>
      <c r="D54" s="2"/>
      <c r="E54" s="2" t="s">
        <v>79</v>
      </c>
      <c r="F54" s="2"/>
      <c r="G54" s="3"/>
    </row>
    <row r="55" spans="2:7" x14ac:dyDescent="0.25">
      <c r="B55" s="4" t="s">
        <v>80</v>
      </c>
      <c r="D55" s="2"/>
      <c r="E55" s="2" t="s">
        <v>81</v>
      </c>
      <c r="F55" s="2"/>
      <c r="G55" s="3"/>
    </row>
    <row r="56" spans="2:7" x14ac:dyDescent="0.25">
      <c r="B56" s="4" t="s">
        <v>82</v>
      </c>
      <c r="D56" s="2"/>
      <c r="E56" s="2" t="s">
        <v>83</v>
      </c>
      <c r="F56" s="2"/>
      <c r="G56" s="3"/>
    </row>
    <row r="57" spans="2:7" x14ac:dyDescent="0.25">
      <c r="B57" s="4" t="s">
        <v>84</v>
      </c>
      <c r="D57" s="2"/>
      <c r="E57" s="2" t="s">
        <v>85</v>
      </c>
      <c r="F57" s="2"/>
      <c r="G57" s="3"/>
    </row>
    <row r="58" spans="2:7" x14ac:dyDescent="0.25">
      <c r="B58" s="4" t="s">
        <v>86</v>
      </c>
      <c r="D58" s="2"/>
      <c r="E58" s="2" t="s">
        <v>87</v>
      </c>
      <c r="F58" s="2"/>
      <c r="G58" s="3"/>
    </row>
    <row r="59" spans="2:7" x14ac:dyDescent="0.25">
      <c r="B59" s="4"/>
      <c r="D59" s="2"/>
      <c r="E59" s="2"/>
      <c r="F59" s="2"/>
      <c r="G59" s="3"/>
    </row>
    <row r="60" spans="2:7" x14ac:dyDescent="0.25">
      <c r="B60" s="36" t="s">
        <v>88</v>
      </c>
      <c r="D60" s="2"/>
      <c r="E60" s="2"/>
      <c r="F60" s="2"/>
      <c r="G60" s="3"/>
    </row>
    <row r="61" spans="2:7" x14ac:dyDescent="0.25">
      <c r="B61" s="4" t="s">
        <v>89</v>
      </c>
      <c r="D61" s="2"/>
      <c r="E61" s="2" t="s">
        <v>90</v>
      </c>
      <c r="F61" s="2"/>
      <c r="G61" s="3"/>
    </row>
    <row r="62" spans="2:7" x14ac:dyDescent="0.25">
      <c r="B62" s="4" t="s">
        <v>91</v>
      </c>
      <c r="D62" s="2"/>
      <c r="E62" s="2" t="s">
        <v>92</v>
      </c>
      <c r="F62" s="2"/>
      <c r="G62" s="3"/>
    </row>
    <row r="63" spans="2:7" x14ac:dyDescent="0.25">
      <c r="B63" s="4" t="s">
        <v>93</v>
      </c>
      <c r="D63" s="2"/>
      <c r="E63" s="2" t="s">
        <v>94</v>
      </c>
      <c r="F63" s="2"/>
      <c r="G63" s="3"/>
    </row>
    <row r="64" spans="2:7" x14ac:dyDescent="0.25">
      <c r="B64" s="4" t="s">
        <v>95</v>
      </c>
      <c r="D64" s="2"/>
      <c r="E64" s="2" t="s">
        <v>96</v>
      </c>
      <c r="F64" s="2"/>
      <c r="G64" s="3"/>
    </row>
    <row r="65" spans="2:7" x14ac:dyDescent="0.25">
      <c r="B65" s="4" t="s">
        <v>97</v>
      </c>
      <c r="D65" s="2"/>
      <c r="E65" s="2" t="s">
        <v>98</v>
      </c>
      <c r="F65" s="2"/>
      <c r="G65" s="3"/>
    </row>
    <row r="66" spans="2:7" x14ac:dyDescent="0.25">
      <c r="B66" s="4" t="s">
        <v>99</v>
      </c>
      <c r="D66" s="2"/>
      <c r="E66" s="2" t="s">
        <v>100</v>
      </c>
      <c r="F66" s="2"/>
      <c r="G66" s="3"/>
    </row>
    <row r="67" spans="2:7" ht="15.75" thickBot="1" x14ac:dyDescent="0.3">
      <c r="B67" s="6"/>
      <c r="C67" s="7"/>
      <c r="D67" s="7"/>
      <c r="E67" s="7"/>
      <c r="F67" s="7"/>
      <c r="G67" s="8"/>
    </row>
    <row r="69" spans="2:7" x14ac:dyDescent="0.25">
      <c r="B69" t="s">
        <v>32</v>
      </c>
    </row>
  </sheetData>
  <mergeCells count="58">
    <mergeCell ref="B45:F45"/>
    <mergeCell ref="B46:D46"/>
    <mergeCell ref="E46:F46"/>
    <mergeCell ref="G46:G48"/>
    <mergeCell ref="B47:D47"/>
    <mergeCell ref="E47:F47"/>
    <mergeCell ref="B48:D48"/>
    <mergeCell ref="E48:F48"/>
    <mergeCell ref="B35:F35"/>
    <mergeCell ref="G35:G43"/>
    <mergeCell ref="B37:B38"/>
    <mergeCell ref="B42:C42"/>
    <mergeCell ref="B43:C43"/>
    <mergeCell ref="B16:F16"/>
    <mergeCell ref="G16:G33"/>
    <mergeCell ref="B25:C25"/>
    <mergeCell ref="B29:C29"/>
    <mergeCell ref="B31:C31"/>
    <mergeCell ref="B30:C30"/>
    <mergeCell ref="B32:C32"/>
    <mergeCell ref="B33:C33"/>
    <mergeCell ref="D7:F7"/>
    <mergeCell ref="B3:C3"/>
    <mergeCell ref="G4:G14"/>
    <mergeCell ref="B14:C14"/>
    <mergeCell ref="D14:F14"/>
    <mergeCell ref="D12:F12"/>
    <mergeCell ref="D13:F13"/>
    <mergeCell ref="D1:F1"/>
    <mergeCell ref="B23:C23"/>
    <mergeCell ref="B22:C22"/>
    <mergeCell ref="B21:C21"/>
    <mergeCell ref="B20:C20"/>
    <mergeCell ref="B19:C19"/>
    <mergeCell ref="D9:F9"/>
    <mergeCell ref="D10:F10"/>
    <mergeCell ref="B6:B9"/>
    <mergeCell ref="B4:C4"/>
    <mergeCell ref="B5:C5"/>
    <mergeCell ref="D4:F4"/>
    <mergeCell ref="D5:F5"/>
    <mergeCell ref="D6:F6"/>
    <mergeCell ref="D3:F3"/>
    <mergeCell ref="D8:F8"/>
    <mergeCell ref="G2:G3"/>
    <mergeCell ref="B36:C36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</mergeCells>
  <dataValidations count="38">
    <dataValidation type="list" allowBlank="1" showInputMessage="1" showErrorMessage="1" sqref="D4:F4" xr:uid="{576BFBA3-F2AE-4437-979B-BA85A3FEEFAE}">
      <formula1>"VF,VM,VX, DB-5000"</formula1>
    </dataValidation>
    <dataValidation type="list" allowBlank="1" showInputMessage="1" showErrorMessage="1" sqref="D5:F5" xr:uid="{AB8E1EB0-9CED-4F58-84E2-2443F1C5ADCC}">
      <formula1>"FRONT,WALK-IN,REAR"</formula1>
    </dataValidation>
    <dataValidation type="list" errorStyle="warning" allowBlank="1" showInputMessage="1" showErrorMessage="1" sqref="D6:F6" xr:uid="{D2737BEF-D1DE-4A81-BBA5-D6143BB6462B}">
      <formula1>"FULL COLOR, MONOCHROME"</formula1>
    </dataValidation>
    <dataValidation type="list" errorStyle="warning" allowBlank="1" showInputMessage="1" showErrorMessage="1" sqref="D9:F9" xr:uid="{B86A8C49-3989-4813-8ABB-026623994A43}">
      <formula1>"20,34,46,66"</formula1>
    </dataValidation>
    <dataValidation type="list" allowBlank="1" showInputMessage="1" showErrorMessage="1" sqref="D12:F12" xr:uid="{76B4F174-F3A9-42B0-9EDD-68FFF9F24B86}">
      <formula1>"FULL MATRIX,LINE MATRIX"</formula1>
    </dataValidation>
    <dataValidation type="list" allowBlank="1" showInputMessage="1" showErrorMessage="1" sqref="D7:F7" xr:uid="{5D67ACAA-77D4-4339-92B1-33FC94DF5CB3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6:C36" xr:uid="{A03AAABA-2B1F-4A0F-9DB5-833457161E3E}">
      <formula1>"--,DOOR SWITCH 2 (TC),'"</formula1>
    </dataValidation>
    <dataValidation type="list" allowBlank="1" showInputMessage="1" showErrorMessage="1" sqref="D24" xr:uid="{042AAFAE-0F7F-4901-BB24-20CF52CD1440}">
      <formula1>"0,1"</formula1>
    </dataValidation>
    <dataValidation type="list" allowBlank="1" showInputMessage="1" showErrorMessage="1" sqref="D30" xr:uid="{4A8648D2-D55A-4BE4-8E30-A96AF07D424B}">
      <formula1>"YES,NO"</formula1>
    </dataValidation>
    <dataValidation type="list" errorStyle="warning" allowBlank="1" showInputMessage="1" showErrorMessage="1" sqref="D27:D29" xr:uid="{F2A23F56-7CD4-4C0B-A42F-3D13D1C016E2}">
      <formula1>"YES,NO"</formula1>
    </dataValidation>
    <dataValidation type="list" allowBlank="1" showInputMessage="1" showErrorMessage="1" sqref="C41" xr:uid="{00526E67-5582-43C9-8FE8-E34FA6BA25A8}">
      <formula1>"MINI DC I/O 4,'"</formula1>
    </dataValidation>
    <dataValidation type="list" allowBlank="1" showInputMessage="1" showErrorMessage="1" sqref="B42:C42" xr:uid="{5C38B9A2-22A0-4D23-82BC-85E2ECC26BAB}">
      <formula1>"MINI DC I/O 5,'"</formula1>
    </dataValidation>
    <dataValidation type="list" allowBlank="1" showInputMessage="1" showErrorMessage="1" sqref="B43:C43" xr:uid="{F929CACA-F2F4-441C-82B6-AB9BF5A5A2DC}">
      <formula1>"MINI DC I/O 6,'"</formula1>
    </dataValidation>
    <dataValidation type="list" errorStyle="warning" allowBlank="1" showInputMessage="1" showErrorMessage="1" sqref="D26" xr:uid="{EE5CFD97-7DD1-42EF-8C89-204196A757E6}">
      <formula1>"NO,1,2,3,4,5,6,7,8,9,10"</formula1>
    </dataValidation>
    <dataValidation type="list" errorStyle="warning" allowBlank="1" showInputMessage="1" showErrorMessage="1" sqref="F25" xr:uid="{FBBC48FB-A157-42FB-BAD9-02C0D688BD27}">
      <formula1>"'--,CAN,I/O"</formula1>
    </dataValidation>
    <dataValidation type="list" allowBlank="1" showInputMessage="1" showErrorMessage="1" sqref="F21" xr:uid="{49F9E335-EF58-4811-9C22-632E505B95BF}">
      <formula1>"?, IN SIGN - YES, IN SIGN - NO"</formula1>
    </dataValidation>
    <dataValidation type="list" errorStyle="warning" allowBlank="1" showInputMessage="1" showErrorMessage="1" sqref="D25" xr:uid="{4F2612BB-EFF7-4188-A168-32A3884BCAA2}">
      <formula1>"?,NO,1,2,3,4,5,6,7,8,9,10"</formula1>
    </dataValidation>
    <dataValidation type="list" allowBlank="1" showInputMessage="1" showErrorMessage="1" sqref="B39:B41" xr:uid="{B4211DFC-DB70-4BB3-AE8E-41F2506A4D6F}">
      <formula1>"', ?, PS Redundancy Board"</formula1>
    </dataValidation>
    <dataValidation type="list" errorStyle="warning" allowBlank="1" showInputMessage="1" sqref="C39:C40" xr:uid="{623C7DCE-03DF-4889-8B2E-9FAEDE1CA497}">
      <formula1>"', Module Output - ?"</formula1>
    </dataValidation>
    <dataValidation type="list" allowBlank="1" showInputMessage="1" showErrorMessage="1" sqref="F22:F23" xr:uid="{DE0B0607-FE04-49FE-AC63-9015584693E3}">
      <formula1>"', Isolation Boards in Sign - Yes, Isolation Boards in Sign - No"</formula1>
    </dataValidation>
    <dataValidation type="list" errorStyle="warning" allowBlank="1" showInputMessage="1" showErrorMessage="1" sqref="D22:D23" xr:uid="{DDBA12F6-9DAA-44EE-92C8-0CDF71801096}">
      <formula1>"YES, NO"</formula1>
    </dataValidation>
    <dataValidation type="list" allowBlank="1" showInputMessage="1" showErrorMessage="1" sqref="B37:B38" xr:uid="{63BA5013-3ABC-4A5D-8B1E-4A46B87476B6}">
      <formula1>"',UPS"</formula1>
    </dataValidation>
    <dataValidation type="list" allowBlank="1" showInputMessage="1" sqref="D38" xr:uid="{CF81A116-A027-4251-BABD-DE9A1143874D}">
      <formula1>"',Percent - 50%, Watts - 1800, Watts - 1100, Watts - 650"</formula1>
    </dataValidation>
    <dataValidation type="list" allowBlank="1" showInputMessage="1" sqref="D37" xr:uid="{F82196AC-5F5F-41AD-879B-7E7CF93690FD}">
      <formula1>"', 'By Brightness %, By Power"</formula1>
    </dataValidation>
    <dataValidation type="list" errorStyle="warning" allowBlank="1" showInputMessage="1" showErrorMessage="1" sqref="C37" xr:uid="{CF460AE6-76DB-4A60-87FA-2389046B77BD}">
      <formula1>"',ALPHA FXM SERIES,TRIPPLITE,Generic UPS"</formula1>
    </dataValidation>
    <dataValidation type="list" allowBlank="1" showInputMessage="1" sqref="C38" xr:uid="{256CD194-E5D1-4D18-9ACC-2386602A902D}">
      <formula1>"',Control equipment,Entire display"</formula1>
    </dataValidation>
    <dataValidation type="list" allowBlank="1" showInputMessage="1" showErrorMessage="1" sqref="E37" xr:uid="{14252527-796D-426A-967C-3B4B1B31D1AA}">
      <formula1>"',1 Hour,2 Hour,3 Hour, 4 Hour,5 Hour"</formula1>
    </dataValidation>
    <dataValidation type="list" allowBlank="1" showInputMessage="1" showErrorMessage="1" sqref="E38" xr:uid="{715C012E-108A-46ED-A49B-7A034B2E608C}">
      <formula1>"', Serial,Ethernet"</formula1>
    </dataValidation>
    <dataValidation type="list" allowBlank="1" showInputMessage="1" showErrorMessage="1" sqref="F37" xr:uid="{2F5AD4C6-A470-47AE-8A57-82783E3576FB}">
      <formula1>"', Auxiliary, Default IP, Specify IP"</formula1>
    </dataValidation>
    <dataValidation type="list" errorStyle="warning" allowBlank="1" showInputMessage="1" showErrorMessage="1" sqref="D14:F14" xr:uid="{3B6B17DD-A542-4872-828F-B855562A5BE6}">
      <formula1>"ROWS,BAYS"</formula1>
    </dataValidation>
    <dataValidation type="list" errorStyle="warning" allowBlank="1" showInputMessage="1" showErrorMessage="1" sqref="D33:D34" xr:uid="{687BB4B8-0DC6-48AD-A09C-04B55C301CA0}">
      <formula1>"?,Gen IV, PS Redundancy Board, Eltek Power on the Ground"</formula1>
    </dataValidation>
    <dataValidation type="list" allowBlank="1" showInputMessage="1" showErrorMessage="1" sqref="E31" xr:uid="{5BD10E77-F3BA-4ABB-B5ED-0CB7A4C0AC66}">
      <formula1>"Alternate, Synchronize"</formula1>
    </dataValidation>
    <dataValidation type="list" allowBlank="1" showInputMessage="1" showErrorMessage="1" sqref="F24" xr:uid="{1730A0FB-4AFD-4298-B07B-E733556C8052}">
      <formula1>"?, CONNECT TO MODULE - YES, CONNECT TO MODULE - NO"</formula1>
    </dataValidation>
    <dataValidation type="list" errorStyle="warning" allowBlank="1" showInputMessage="1" showErrorMessage="1" sqref="D32" xr:uid="{EC9A69D9-E545-461A-A80D-7A8CE03D5192}">
      <formula1>"?,NO,1,2"</formula1>
    </dataValidation>
    <dataValidation type="list" errorStyle="warning" allowBlank="1" showInputMessage="1" showErrorMessage="1" sqref="D21" xr:uid="{25DC7AC1-6991-4C06-8ADA-026E5A33B641}">
      <formula1>"NO,1,2,3,4,5,6,7,8"</formula1>
    </dataValidation>
    <dataValidation type="list" allowBlank="1" showInputMessage="1" showErrorMessage="1" sqref="D31" xr:uid="{44D181DE-2D66-4DAE-8761-D210A5619020}">
      <formula1>"0,1,2, YES, NO"</formula1>
    </dataValidation>
    <dataValidation type="list" errorStyle="warning" allowBlank="1" showInputMessage="1" showErrorMessage="1" sqref="D8:F8" xr:uid="{0D69C290-3604-4E5D-8BB4-B74ED98F1686}">
      <formula1>"7X5,9X5,9X15,16X16,24X16, 18X18"</formula1>
    </dataValidation>
  </dataValidations>
  <pageMargins left="0.25" right="0.25" top="0.75" bottom="0.75" header="0.3" footer="0.3"/>
  <pageSetup scale="6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</Model_x0020_Number>
    <OrderProject_x0020_ID xmlns="60f23eb2-5cd4-4b04-9c2e-17a4528dea34">C28051</OrderProject_x0020_ID>
    <Rev xmlns="63c2c479-d606-4150-9495-4e4a0a1fffcf">00</Rev>
    <PartNum xmlns="63c2c479-d606-4150-9495-4e4a0a1fffcf" xsi:nil="true"/>
    <DocNumber xmlns="63c2c479-d606-4150-9495-4e4a0a1fffcf">DD4611168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CA4BD-5E2F-40C6-8B9D-86EFE0E67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55402C-D1DB-46EE-A8D3-15A4174D1216}">
  <ds:schemaRefs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AF49CD-A860-4D5E-84A8-74394751C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C28051 Florida DOT, Site Config, VM-1020-24x144-20-RGB</dc:title>
  <dc:creator>Dan Muzzey</dc:creator>
  <cp:lastModifiedBy>Shelby McClain</cp:lastModifiedBy>
  <cp:lastPrinted>2021-01-14T21:03:33Z</cp:lastPrinted>
  <dcterms:created xsi:type="dcterms:W3CDTF">2017-03-27T20:46:42Z</dcterms:created>
  <dcterms:modified xsi:type="dcterms:W3CDTF">2021-01-14T21:04:54Z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