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C5D85134-7CC2-49BD-A322-2D712AFEDDB8}" xr6:coauthVersionLast="47" xr6:coauthVersionMax="47" xr10:uidLastSave="{00000000-0000-0000-0000-000000000000}"/>
  <bookViews>
    <workbookView xWindow="5100" yWindow="5100" windowWidth="21600" windowHeight="11385" xr2:uid="{00000000-000D-0000-FFFF-FFFF00000000}"/>
  </bookViews>
  <sheets>
    <sheet name="Sheet1" sheetId="1" r:id="rId1"/>
  </sheets>
  <definedNames>
    <definedName name="_xlnm._FilterDatabase" localSheetId="0" hidden="1">Sheet1!$B$16:$G$43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1" i="1" l="1"/>
  <c r="D41" i="1"/>
  <c r="E40" i="1"/>
  <c r="D40" i="1"/>
  <c r="E39" i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C2DF34E1-A653-44AE-B312-796A2D980114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1 - No Fans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A4FEC81B-6131-4EAC-B4FE-D6BEDE91D475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1 - No Surges</t>
        </r>
      </text>
    </comment>
    <comment ref="D3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AADB133E-D167-49DE-B25B-470E4267E9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<sst xmlns="http://schemas.openxmlformats.org/spreadsheetml/2006/main" count="117" uniqueCount="68">
  <si>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</si>
  <si>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</si>
  <si>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</si>
  <si>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</si>
  <si>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</si>
  <si>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</si>
  <si>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</si>
  <si>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</si>
  <si>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</si>
  <si>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</si>
  <si>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</si>
  <si>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</si>
  <si>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</si>
  <si>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</si>
  <si>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ADDRESS</t>
  </si>
  <si>
    <t>LOCATION</t>
  </si>
  <si>
    <t>LIGHT (LUX)</t>
  </si>
  <si>
    <t>DEFAULT</t>
  </si>
  <si>
    <t>ON DISPLAY INTERFACE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</si>
  <si>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</si>
  <si>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</si>
  <si>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</si>
  <si>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</si>
  <si>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</si>
  <si>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</si>
  <si>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</si>
  <si>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DEFOG HEATERS</t>
  </si>
  <si>
    <t>BEACONS</t>
  </si>
  <si>
    <t>SURGE SUPPRESSORS</t>
  </si>
  <si>
    <t>--</t>
  </si>
  <si>
    <t>Reference Drawings</t>
  </si>
  <si>
    <t>Site Notes</t>
  </si>
  <si>
    <t>TRANSLATION TABLE</t>
  </si>
  <si>
    <t>CONTROLLER CONFIGURATION PACKAGE</t>
  </si>
  <si>
    <t>CUSTOM OPTIONS</t>
  </si>
  <si>
    <t>N/A</t>
  </si>
  <si>
    <t>GEN 4 (24 VOLT BUS)</t>
  </si>
  <si>
    <t/>
  </si>
  <si>
    <t>NO</t>
  </si>
  <si>
    <t>VM</t>
  </si>
  <si>
    <t>FACE FANS</t>
  </si>
  <si>
    <t>Rev 00</t>
  </si>
  <si>
    <t>VENT FANS</t>
  </si>
  <si>
    <t>DC I/O</t>
  </si>
  <si>
    <t>CABINET HEATERS</t>
  </si>
  <si>
    <t>POWER SYSTEM</t>
  </si>
  <si>
    <t>SYSTEM BACKUP FILES</t>
  </si>
  <si>
    <t>WIRING LAYOUT</t>
  </si>
  <si>
    <t>BAYS</t>
  </si>
  <si>
    <t>PERIPHERAL CONFIGURATION - GUIDED SETUP</t>
  </si>
  <si>
    <t>PERIPHERAL CONFIGURATION - ADVANCED SETUP</t>
  </si>
  <si>
    <t>VCB II Retro</t>
  </si>
  <si>
    <t>DOOR SWITCH 2 (TC)</t>
  </si>
  <si>
    <t>FULL MATRIX</t>
  </si>
  <si>
    <t>SIGN/S</t>
  </si>
  <si>
    <t>DD4926437</t>
  </si>
  <si>
    <t>C28332 Penn Turnpike, Site Config, VM-1020-27X140-46-A G5</t>
  </si>
  <si>
    <t>SYSTEM CONFIGURATION
VM-1020-27X140-46-A @2</t>
  </si>
  <si>
    <t>MONOCHROME</t>
  </si>
  <si>
    <t>9X5</t>
  </si>
  <si>
    <t>Gen IV</t>
  </si>
  <si>
    <t>PS Redundancy Board</t>
  </si>
  <si>
    <t>Module Output - 7</t>
  </si>
  <si>
    <t>CONNECT TO MODULE - NO</t>
  </si>
  <si>
    <t>1, 2</t>
  </si>
  <si>
    <t>On Video Processor</t>
  </si>
  <si>
    <t>DD4926465</t>
  </si>
  <si>
    <t>ER-4926718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</si>
</sst>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2" xfId="0" quotePrefix="1" applyBorder="1" applyAlignment="1">
      <alignment horizontal="left"/>
    </xf>
    <xf numFmtId="0" fontId="0" fillId="0" borderId="15" xfId="0" applyBorder="1"/>
    <xf numFmtId="0" fontId="0" fillId="0" borderId="15" xfId="0" quotePrefix="1" applyBorder="1"/>
    <xf numFmtId="0" fontId="0" fillId="0" borderId="26" xfId="0" applyBorder="1"/>
    <xf numFmtId="0" fontId="0" fillId="0" borderId="26" xfId="0" quotePrefix="1" applyBorder="1"/>
    <xf numFmtId="0" fontId="0" fillId="0" borderId="27" xfId="0" quotePrefix="1" applyBorder="1"/>
    <xf numFmtId="0" fontId="0" fillId="0" borderId="0" xfId="0" applyAlignment="1">
      <alignment horizontal="center"/>
    </xf>
    <xf numFmtId="0" fontId="0" fillId="2" borderId="15" xfId="0" quotePrefix="1" applyFill="1" applyBorder="1"/>
    <xf numFmtId="0" fontId="0" fillId="2" borderId="15" xfId="0" quotePrefix="1" applyFill="1" applyBorder="1" applyAlignment="1">
      <alignment horizontal="left"/>
    </xf>
    <xf numFmtId="0" fontId="0" fillId="2" borderId="28" xfId="0" quotePrefix="1" applyFill="1" applyBorder="1"/>
    <xf numFmtId="9" fontId="0" fillId="2" borderId="15" xfId="0" quotePrefix="1" applyNumberFormat="1" applyFill="1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4" xfId="0" quotePrefix="1" applyBorder="1"/>
    <xf numFmtId="0" fontId="0" fillId="0" borderId="34" xfId="0" applyBorder="1" applyAlignment="1">
      <alignment horizontal="center" vertical="center"/>
    </xf>
    <xf numFmtId="0" fontId="0" fillId="0" borderId="15" xfId="0" quotePrefix="1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6" xfId="0" quotePrefix="1" applyBorder="1" applyAlignment="1">
      <alignment horizontal="left"/>
    </xf>
    <xf numFmtId="0" fontId="0" fillId="0" borderId="9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28" xfId="0" quotePrefix="1" applyBorder="1"/>
    <xf numFmtId="0" fontId="0" fillId="0" borderId="35" xfId="0" quotePrefix="1" applyBorder="1"/>
    <xf numFmtId="0" fontId="0" fillId="0" borderId="7" xfId="0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0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2" borderId="19" xfId="0" quotePrefix="1" applyFill="1" applyBorder="1" applyAlignment="1">
      <alignment horizontal="center" vertic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32" xfId="0" applyFont="1" applyBorder="1" applyAlignment="1">
      <alignment horizontal="center" wrapText="1"/>
    </xf>
    <xf numFmtId="0" fontId="0" fillId="0" borderId="25" xfId="0" applyBorder="1" applyAlignment="1">
      <alignment horizontal="center"/>
    </xf>
    <xf numFmtId="0" fontId="0" fillId="0" borderId="19" xfId="0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7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0.85546875" customWidth="1"/>
    <col min="6" max="6" width="31.140625" bestFit="1" customWidth="1"/>
    <col min="7" max="7" width="14.28515625" customWidth="1"/>
  </cols>
  <sheetData>
    <row r="1" spans="2:7" ht="15.75" thickBot="1" x14ac:dyDescent="0.3">
      <c r="B1" t="s">
        <v>55</v>
      </c>
      <c r="C1" s="35" t="s">
        <v>56</v>
      </c>
      <c r="D1" s="35"/>
      <c r="E1" s="35"/>
      <c r="F1" s="35"/>
      <c r="G1" s="15" t="s">
        <v>41</v>
      </c>
    </row>
    <row r="2" spans="2:7" ht="31.5" customHeight="1" thickBot="1" x14ac:dyDescent="0.3">
      <c r="B2" s="68" t="s">
        <v>57</v>
      </c>
      <c r="C2" s="57"/>
      <c r="D2" s="57"/>
      <c r="E2" s="57"/>
      <c r="F2" s="58"/>
      <c r="G2" s="71" t="s">
        <v>54</v>
      </c>
    </row>
    <row r="3" spans="2:7" ht="15.75" thickBot="1" x14ac:dyDescent="0.3">
      <c r="B3" s="40" t="s">
        <v>0</v>
      </c>
      <c r="C3" s="41"/>
      <c r="D3" s="41" t="s">
        <v>1</v>
      </c>
      <c r="E3" s="41"/>
      <c r="F3" s="69"/>
      <c r="G3" s="72"/>
    </row>
    <row r="4" spans="2:7" x14ac:dyDescent="0.25">
      <c r="B4" s="36" t="s">
        <v>2</v>
      </c>
      <c r="C4" s="37"/>
      <c r="D4" s="37" t="s">
        <v>39</v>
      </c>
      <c r="E4" s="37"/>
      <c r="F4" s="44"/>
      <c r="G4" s="65" t="s">
        <v>64</v>
      </c>
    </row>
    <row r="5" spans="2:7" x14ac:dyDescent="0.25">
      <c r="B5" s="36" t="s">
        <v>3</v>
      </c>
      <c r="C5" s="37"/>
      <c r="D5" s="37" t="s">
        <v>13</v>
      </c>
      <c r="E5" s="37"/>
      <c r="F5" s="44"/>
      <c r="G5" s="66"/>
    </row>
    <row r="6" spans="2:7" x14ac:dyDescent="0.25">
      <c r="B6" s="70" t="s">
        <v>4</v>
      </c>
      <c r="C6" s="10" t="s">
        <v>5</v>
      </c>
      <c r="D6" s="37" t="s">
        <v>58</v>
      </c>
      <c r="E6" s="37"/>
      <c r="F6" s="44"/>
      <c r="G6" s="66"/>
    </row>
    <row r="7" spans="2:7" x14ac:dyDescent="0.25">
      <c r="B7" s="70"/>
      <c r="C7" s="10" t="s">
        <v>6</v>
      </c>
      <c r="D7" s="37" t="s">
        <v>36</v>
      </c>
      <c r="E7" s="37"/>
      <c r="F7" s="44"/>
      <c r="G7" s="66"/>
    </row>
    <row r="8" spans="2:7" x14ac:dyDescent="0.25">
      <c r="B8" s="70"/>
      <c r="C8" s="10" t="s">
        <v>7</v>
      </c>
      <c r="D8" s="37" t="s">
        <v>59</v>
      </c>
      <c r="E8" s="37"/>
      <c r="F8" s="44"/>
      <c r="G8" s="66"/>
    </row>
    <row r="9" spans="2:7" x14ac:dyDescent="0.25">
      <c r="B9" s="70"/>
      <c r="C9" s="10" t="s">
        <v>8</v>
      </c>
      <c r="D9" s="42">
        <v>46</v>
      </c>
      <c r="E9" s="42"/>
      <c r="F9" s="43"/>
      <c r="G9" s="66"/>
    </row>
    <row r="10" spans="2:7" x14ac:dyDescent="0.25">
      <c r="B10" s="36" t="s">
        <v>9</v>
      </c>
      <c r="C10" s="37"/>
      <c r="D10" s="42">
        <v>27</v>
      </c>
      <c r="E10" s="42"/>
      <c r="F10" s="43"/>
      <c r="G10" s="66"/>
    </row>
    <row r="11" spans="2:7" x14ac:dyDescent="0.25">
      <c r="B11" s="36" t="s">
        <v>10</v>
      </c>
      <c r="C11" s="37"/>
      <c r="D11" s="42">
        <v>140</v>
      </c>
      <c r="E11" s="42"/>
      <c r="F11" s="43"/>
      <c r="G11" s="66"/>
    </row>
    <row r="12" spans="2:7" x14ac:dyDescent="0.25">
      <c r="B12" s="36" t="s">
        <v>11</v>
      </c>
      <c r="C12" s="37"/>
      <c r="D12" s="37" t="s">
        <v>53</v>
      </c>
      <c r="E12" s="37"/>
      <c r="F12" s="44"/>
      <c r="G12" s="66"/>
    </row>
    <row r="13" spans="2:7" x14ac:dyDescent="0.25">
      <c r="B13" s="36" t="s">
        <v>12</v>
      </c>
      <c r="C13" s="37"/>
      <c r="D13" s="42">
        <v>1</v>
      </c>
      <c r="E13" s="42"/>
      <c r="F13" s="43"/>
      <c r="G13" s="66"/>
    </row>
    <row r="14" spans="2:7" ht="15.75" thickBot="1" x14ac:dyDescent="0.3">
      <c r="B14" s="38" t="s">
        <v>47</v>
      </c>
      <c r="C14" s="39"/>
      <c r="D14" s="59" t="s">
        <v>48</v>
      </c>
      <c r="E14" s="59"/>
      <c r="F14" s="60"/>
      <c r="G14" s="67"/>
    </row>
    <row r="15" spans="2:7" ht="15.75" thickBot="1" x14ac:dyDescent="0.3"/>
    <row r="16" spans="2:7" ht="15.75" thickBot="1" x14ac:dyDescent="0.3">
      <c r="B16" s="56" t="s">
        <v>49</v>
      </c>
      <c r="C16" s="57"/>
      <c r="D16" s="57"/>
      <c r="E16" s="57"/>
      <c r="F16" s="58"/>
      <c r="G16" s="65" t="s">
        <v>64</v>
      </c>
    </row>
    <row r="17" spans="2:7" x14ac:dyDescent="0.25">
      <c r="B17" s="40" t="s">
        <v>0</v>
      </c>
      <c r="C17" s="41"/>
      <c r="D17" s="26" t="s">
        <v>1</v>
      </c>
      <c r="E17" s="26" t="s">
        <v>14</v>
      </c>
      <c r="F17" s="27" t="s">
        <v>15</v>
      </c>
      <c r="G17" s="66"/>
    </row>
    <row r="18" spans="2:7" x14ac:dyDescent="0.25">
      <c r="B18" s="36" t="s">
        <v>16</v>
      </c>
      <c r="C18" s="37"/>
      <c r="D18" s="10" t="s">
        <v>19</v>
      </c>
      <c r="E18" s="10" t="s">
        <v>17</v>
      </c>
      <c r="F18" s="12" t="s">
        <v>18</v>
      </c>
      <c r="G18" s="66"/>
    </row>
    <row r="19" spans="2:7" x14ac:dyDescent="0.25">
      <c r="B19" s="36" t="s">
        <v>20</v>
      </c>
      <c r="C19" s="37"/>
      <c r="D19" s="10" t="s">
        <v>4</v>
      </c>
      <c r="E19" s="10" t="s">
        <v>17</v>
      </c>
      <c r="F19" s="12" t="s">
        <v>18</v>
      </c>
      <c r="G19" s="66"/>
    </row>
    <row r="20" spans="2:7" x14ac:dyDescent="0.25">
      <c r="B20" s="36" t="s">
        <v>21</v>
      </c>
      <c r="C20" s="37"/>
      <c r="D20" s="10" t="s">
        <v>38</v>
      </c>
      <c r="E20" s="11" t="s">
        <v>29</v>
      </c>
      <c r="F20" s="13" t="s">
        <v>29</v>
      </c>
      <c r="G20" s="66"/>
    </row>
    <row r="21" spans="2:7" x14ac:dyDescent="0.25">
      <c r="B21" s="36" t="s">
        <v>22</v>
      </c>
      <c r="C21" s="37"/>
      <c r="D21" s="24" t="s">
        <v>38</v>
      </c>
      <c r="E21" s="24" t="s">
        <v>29</v>
      </c>
      <c r="F21" s="13"/>
      <c r="G21" s="66"/>
    </row>
    <row r="22" spans="2:7" x14ac:dyDescent="0.25">
      <c r="B22" s="36" t="s">
        <v>43</v>
      </c>
      <c r="C22" s="37"/>
      <c r="D22" s="24" t="s">
        <v>38</v>
      </c>
      <c r="E22" s="24"/>
      <c r="F22" s="12"/>
      <c r="G22" s="66"/>
    </row>
    <row r="23" spans="2:7" x14ac:dyDescent="0.25">
      <c r="B23" s="36" t="s">
        <v>51</v>
      </c>
      <c r="C23" s="37"/>
      <c r="D23" s="24" t="s">
        <v>38</v>
      </c>
      <c r="E23" s="24"/>
      <c r="F23" s="12"/>
      <c r="G23" s="66"/>
    </row>
    <row r="24" spans="2:7" x14ac:dyDescent="0.25">
      <c r="B24" s="36" t="s">
        <v>23</v>
      </c>
      <c r="C24" s="37"/>
      <c r="D24" s="24">
        <v>1</v>
      </c>
      <c r="E24" s="24" t="s">
        <v>29</v>
      </c>
      <c r="F24" s="13" t="s">
        <v>63</v>
      </c>
      <c r="G24" s="66"/>
    </row>
    <row r="25" spans="2:7" x14ac:dyDescent="0.25">
      <c r="B25" s="36" t="s">
        <v>25</v>
      </c>
      <c r="C25" s="37"/>
      <c r="D25" s="24" t="s">
        <v>38</v>
      </c>
      <c r="E25" s="24" t="s">
        <v>29</v>
      </c>
      <c r="F25" s="13"/>
      <c r="G25" s="66"/>
    </row>
    <row r="26" spans="2:7" x14ac:dyDescent="0.25">
      <c r="B26" s="36" t="s">
        <v>24</v>
      </c>
      <c r="C26" s="37"/>
      <c r="D26" s="24" t="s">
        <v>38</v>
      </c>
      <c r="E26" s="24" t="s">
        <v>29</v>
      </c>
      <c r="F26" s="13" t="s">
        <v>29</v>
      </c>
      <c r="G26" s="66"/>
    </row>
    <row r="27" spans="2:7" x14ac:dyDescent="0.25">
      <c r="B27" s="36" t="s">
        <v>44</v>
      </c>
      <c r="C27" s="37"/>
      <c r="D27" s="25" t="s">
        <v>38</v>
      </c>
      <c r="E27" s="24" t="s">
        <v>29</v>
      </c>
      <c r="F27" s="13" t="s">
        <v>29</v>
      </c>
      <c r="G27" s="66"/>
    </row>
    <row r="28" spans="2:7" x14ac:dyDescent="0.25">
      <c r="B28" s="36" t="s">
        <v>26</v>
      </c>
      <c r="C28" s="37"/>
      <c r="D28" s="25" t="s">
        <v>38</v>
      </c>
      <c r="E28" s="24" t="s">
        <v>29</v>
      </c>
      <c r="F28" s="13" t="s">
        <v>29</v>
      </c>
      <c r="G28" s="66"/>
    </row>
    <row r="29" spans="2:7" x14ac:dyDescent="0.25">
      <c r="B29" s="36" t="s">
        <v>40</v>
      </c>
      <c r="C29" s="37"/>
      <c r="D29" s="25" t="s">
        <v>38</v>
      </c>
      <c r="E29" s="24" t="s">
        <v>29</v>
      </c>
      <c r="F29" s="13" t="s">
        <v>29</v>
      </c>
      <c r="G29" s="66"/>
    </row>
    <row r="30" spans="2:7" x14ac:dyDescent="0.25">
      <c r="B30" s="36" t="s">
        <v>42</v>
      </c>
      <c r="C30" s="37"/>
      <c r="D30" s="25" t="s">
        <v>38</v>
      </c>
      <c r="E30" s="24" t="s">
        <v>29</v>
      </c>
      <c r="F30" s="13" t="s">
        <v>29</v>
      </c>
      <c r="G30" s="66"/>
    </row>
    <row r="31" spans="2:7" x14ac:dyDescent="0.25">
      <c r="B31" s="36" t="s">
        <v>27</v>
      </c>
      <c r="C31" s="37"/>
      <c r="D31" s="24" t="s">
        <v>38</v>
      </c>
      <c r="E31" s="24" t="s">
        <v>29</v>
      </c>
      <c r="F31" s="13" t="s">
        <v>29</v>
      </c>
      <c r="G31" s="66"/>
    </row>
    <row r="32" spans="2:7" x14ac:dyDescent="0.25">
      <c r="B32" s="36" t="s">
        <v>28</v>
      </c>
      <c r="C32" s="37"/>
      <c r="D32" s="24">
        <v>1</v>
      </c>
      <c r="E32" s="24" t="s">
        <v>29</v>
      </c>
      <c r="F32" s="13" t="s">
        <v>29</v>
      </c>
      <c r="G32" s="66"/>
    </row>
    <row r="33" spans="2:7" ht="15.75" thickBot="1" x14ac:dyDescent="0.3">
      <c r="B33" s="38" t="s">
        <v>45</v>
      </c>
      <c r="C33" s="39"/>
      <c r="D33" s="28" t="s">
        <v>60</v>
      </c>
      <c r="E33" s="28"/>
      <c r="F33" s="14"/>
      <c r="G33" s="67"/>
    </row>
    <row r="34" spans="2:7" ht="15.75" thickBot="1" x14ac:dyDescent="0.3">
      <c r="B34" s="20"/>
      <c r="C34" s="20"/>
      <c r="D34" s="21"/>
      <c r="E34" s="21"/>
      <c r="F34" s="22"/>
      <c r="G34" s="23"/>
    </row>
    <row r="35" spans="2:7" x14ac:dyDescent="0.25">
      <c r="B35" s="53" t="s">
        <v>50</v>
      </c>
      <c r="C35" s="54"/>
      <c r="D35" s="54"/>
      <c r="E35" s="54"/>
      <c r="F35" s="54"/>
      <c r="G35" s="45">
        <v>1</v>
      </c>
    </row>
    <row r="36" spans="2:7" x14ac:dyDescent="0.25">
      <c r="B36" s="63" t="s">
        <v>52</v>
      </c>
      <c r="C36" s="64"/>
      <c r="D36" s="24">
        <f>IF(B36="DOOR SWITCH 2 (TC)",1,"N/A")</f>
        <v>1</v>
      </c>
      <c r="E36" s="24">
        <f>IF(B36="DOOR SWITCH 2 (TC)",1,"N/A")</f>
        <v>1</v>
      </c>
      <c r="F36" s="33" t="str">
        <f>IF(B36="DOOR SWITCH 2 (TC)","VIP 1","N/A")</f>
        <v>VIP 1</v>
      </c>
      <c r="G36" s="46"/>
    </row>
    <row r="37" spans="2:7" ht="15" hidden="1" customHeight="1" x14ac:dyDescent="0.25">
      <c r="B37" s="55" t="s">
        <v>37</v>
      </c>
      <c r="C37" s="16" t="s">
        <v>37</v>
      </c>
      <c r="D37" s="17" t="s">
        <v>37</v>
      </c>
      <c r="E37" s="17" t="s">
        <v>37</v>
      </c>
      <c r="F37" s="18" t="s">
        <v>37</v>
      </c>
      <c r="G37" s="46"/>
    </row>
    <row r="38" spans="2:7" ht="15" hidden="1" customHeight="1" x14ac:dyDescent="0.25">
      <c r="B38" s="55"/>
      <c r="C38" s="17" t="s">
        <v>37</v>
      </c>
      <c r="D38" s="19" t="s">
        <v>37</v>
      </c>
      <c r="E38" s="17" t="s">
        <v>37</v>
      </c>
      <c r="F38" s="18"/>
      <c r="G38" s="46"/>
    </row>
    <row r="39" spans="2:7" x14ac:dyDescent="0.25">
      <c r="B39" s="29" t="s">
        <v>61</v>
      </c>
      <c r="C39" s="11" t="s">
        <v>62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33" t="s">
        <v>65</v>
      </c>
      <c r="G39" s="46"/>
    </row>
    <row r="40" spans="2:7" ht="15" hidden="1" customHeight="1" x14ac:dyDescent="0.25">
      <c r="B40" s="29" t="s">
        <v>37</v>
      </c>
      <c r="C40" s="11" t="s">
        <v>37</v>
      </c>
      <c r="D40" s="11" t="str">
        <f>IF(B40="PS Redundancy Board","I/O Board Outputs - NO"," ")</f>
        <v xml:space="preserve"> </v>
      </c>
      <c r="E40" s="11" t="str">
        <f>IF(B40="PS Redundancy Board","Sensor Address -2"," ")</f>
        <v xml:space="preserve"> </v>
      </c>
      <c r="F40" s="33"/>
      <c r="G40" s="46"/>
    </row>
    <row r="41" spans="2:7" ht="15" hidden="1" customHeight="1" x14ac:dyDescent="0.25">
      <c r="B41" s="29" t="s">
        <v>37</v>
      </c>
      <c r="C41" s="11"/>
      <c r="D41" s="11" t="str">
        <f>IF(B41="PS Redundancy Board","I/O Board Outputs - NO"," ")</f>
        <v xml:space="preserve"> </v>
      </c>
      <c r="E41" s="11" t="str">
        <f>IF(B41="PS Redundancy Board","Sensor Address -3"," ")</f>
        <v xml:space="preserve"> </v>
      </c>
      <c r="F41" s="33"/>
      <c r="G41" s="46"/>
    </row>
    <row r="42" spans="2:7" ht="15" hidden="1" customHeight="1" x14ac:dyDescent="0.25">
      <c r="B42" s="61" t="s">
        <v>37</v>
      </c>
      <c r="C42" s="62"/>
      <c r="D42" s="24" t="s">
        <v>29</v>
      </c>
      <c r="E42" s="24" t="s">
        <v>29</v>
      </c>
      <c r="F42" s="33"/>
      <c r="G42" s="46"/>
    </row>
    <row r="43" spans="2:7" ht="15.75" thickBot="1" x14ac:dyDescent="0.3">
      <c r="B43" s="48" t="s">
        <v>37</v>
      </c>
      <c r="C43" s="49"/>
      <c r="D43" s="9"/>
      <c r="E43" s="9"/>
      <c r="F43" s="34"/>
      <c r="G43" s="47"/>
    </row>
    <row r="44" spans="2:7" ht="15.75" thickBot="1" x14ac:dyDescent="0.3">
      <c r="C44" s="30"/>
      <c r="D44" s="30"/>
      <c r="E44" s="31"/>
      <c r="F44" s="32"/>
      <c r="G44" s="15"/>
    </row>
    <row r="45" spans="2:7" ht="15.75" thickBot="1" x14ac:dyDescent="0.3">
      <c r="B45" s="56" t="s">
        <v>34</v>
      </c>
      <c r="C45" s="57"/>
      <c r="D45" s="57"/>
      <c r="E45" s="57"/>
      <c r="F45" s="58"/>
      <c r="G45" s="45" t="s">
        <v>64</v>
      </c>
    </row>
    <row r="46" spans="2:7" x14ac:dyDescent="0.25">
      <c r="B46" s="50" t="s">
        <v>46</v>
      </c>
      <c r="C46" s="51"/>
      <c r="D46" s="51"/>
      <c r="E46" s="51" t="s">
        <v>66</v>
      </c>
      <c r="F46" s="52"/>
      <c r="G46" s="46"/>
    </row>
    <row r="47" spans="2:7" x14ac:dyDescent="0.25">
      <c r="B47" s="36" t="s">
        <v>32</v>
      </c>
      <c r="C47" s="37"/>
      <c r="D47" s="37"/>
      <c r="E47" s="42" t="s">
        <v>67</v>
      </c>
      <c r="F47" s="43"/>
      <c r="G47" s="46"/>
    </row>
    <row r="48" spans="2:7" ht="15.75" thickBot="1" x14ac:dyDescent="0.3">
      <c r="B48" s="38" t="s">
        <v>33</v>
      </c>
      <c r="C48" s="39"/>
      <c r="D48" s="39"/>
      <c r="E48" s="59" t="s">
        <v>35</v>
      </c>
      <c r="F48" s="60"/>
      <c r="G48" s="47"/>
    </row>
    <row r="49" spans="2:7" x14ac:dyDescent="0.25">
      <c r="C49" s="30"/>
      <c r="D49" s="30"/>
      <c r="E49" s="31"/>
      <c r="F49" s="32"/>
      <c r="G49" s="15"/>
    </row>
    <row r="50" spans="2:7" ht="15.75" thickBot="1" x14ac:dyDescent="0.3"/>
    <row r="51" spans="2:7" x14ac:dyDescent="0.25">
      <c r="B51" s="7" t="s">
        <v>30</v>
      </c>
      <c r="C51" s="8"/>
      <c r="D51" s="8"/>
      <c r="E51" s="8"/>
      <c r="F51" s="8"/>
      <c r="G51" s="1"/>
    </row>
    <row r="52" spans="2:7" x14ac:dyDescent="0.25">
      <c r="B52" s="3"/>
      <c r="G52" s="2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ht="15.75" thickBot="1" x14ac:dyDescent="0.3">
      <c r="B65" s="4"/>
      <c r="C65" s="5"/>
      <c r="D65" s="5"/>
      <c r="E65" s="5"/>
      <c r="F65" s="5"/>
      <c r="G65" s="6"/>
    </row>
    <row r="67" spans="2:7" x14ac:dyDescent="0.25">
      <c r="B67" t="s">
        <v>31</v>
      </c>
    </row>
  </sheetData>
  <mergeCells count="58">
    <mergeCell ref="B29:C29"/>
    <mergeCell ref="D14:F14"/>
    <mergeCell ref="G4:G14"/>
    <mergeCell ref="B23:C23"/>
    <mergeCell ref="B2:F2"/>
    <mergeCell ref="D3:F3"/>
    <mergeCell ref="D8:F8"/>
    <mergeCell ref="B10:C10"/>
    <mergeCell ref="B11:C11"/>
    <mergeCell ref="D9:F9"/>
    <mergeCell ref="D10:F10"/>
    <mergeCell ref="B6:B9"/>
    <mergeCell ref="B4:C4"/>
    <mergeCell ref="G2:G3"/>
    <mergeCell ref="B16:F16"/>
    <mergeCell ref="G16:G33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G45:G48"/>
    <mergeCell ref="B43:C43"/>
    <mergeCell ref="B46:D46"/>
    <mergeCell ref="E46:F46"/>
    <mergeCell ref="B35:F35"/>
    <mergeCell ref="B37:B38"/>
    <mergeCell ref="B48:D48"/>
    <mergeCell ref="B45:F45"/>
    <mergeCell ref="E47:F47"/>
    <mergeCell ref="E48:F48"/>
    <mergeCell ref="B47:D47"/>
    <mergeCell ref="B42:C42"/>
    <mergeCell ref="G35:G43"/>
    <mergeCell ref="B36:C36"/>
    <mergeCell ref="C1:F1"/>
    <mergeCell ref="B26:C26"/>
    <mergeCell ref="B33:C33"/>
    <mergeCell ref="B3:C3"/>
    <mergeCell ref="B12:C12"/>
    <mergeCell ref="B13:C13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</mergeCells>
  <dataValidations count="38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MONOCHROME, Red-Green"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" xr:uid="{0B248DC9-A6C6-4AB8-9269-711BCF09644F}">
      <formula1>"20,34,46,66"</formula1>
    </dataValidation>
    <dataValidation type="list" allowBlank="1" showInputMessage="1" showErrorMessage="1" sqref="D12:F12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errorStyle="warning" allowBlank="1" showInputMessage="1" showErrorMessage="1" sqref="B36:C36" xr:uid="{8B776643-279A-4908-8D4B-360380D9AFE1}">
      <formula1>"--,DOOR SWITCH 2 (TC),'"</formula1>
    </dataValidation>
    <dataValidation type="list" allowBlank="1" showInputMessage="1" showErrorMessage="1" sqref="D31" xr:uid="{17F86F90-4755-4BBC-B16C-9A47AD6697A6}">
      <formula1>"0,1,2, YES, NO"</formula1>
    </dataValidation>
    <dataValidation type="list" allowBlank="1" showInputMessage="1" showErrorMessage="1" sqref="D24" xr:uid="{9983D432-C5DA-4662-A269-D13F6A057F15}">
      <formula1>"0,1"</formula1>
    </dataValidation>
    <dataValidation type="list" allowBlank="1" showInputMessage="1" showErrorMessage="1" sqref="D30" xr:uid="{552D89CE-910D-4C2A-AC2D-C2850667E636}">
      <formula1>"YES,NO"</formula1>
    </dataValidation>
    <dataValidation type="list" errorStyle="warning" allowBlank="1" showInputMessage="1" showErrorMessage="1" sqref="D27:D29" xr:uid="{22D88420-7DB3-4399-BE35-3F3B649F22FF}">
      <formula1>"YES,NO"</formula1>
    </dataValidation>
    <dataValidation type="list" allowBlank="1" showInputMessage="1" showErrorMessage="1" sqref="C41" xr:uid="{725B005B-4F16-44CE-BAB1-657A6B0DCAD2}">
      <formula1>"MINI DC I/O 4,'"</formula1>
    </dataValidation>
    <dataValidation type="list" allowBlank="1" showInputMessage="1" showErrorMessage="1" sqref="B42:C42" xr:uid="{B03CC5E5-CDC0-4F22-9CC5-33F7850B3BB3}">
      <formula1>"MINI DC I/O 5,'"</formula1>
    </dataValidation>
    <dataValidation type="list" allowBlank="1" showInputMessage="1" showErrorMessage="1" sqref="B43:C43" xr:uid="{9D95D93F-1106-4683-AC31-5C7C82D8EFE7}">
      <formula1>"MINI DC I/O 6,'"</formula1>
    </dataValidation>
    <dataValidation type="list" errorStyle="warning" allowBlank="1" showInputMessage="1" showErrorMessage="1" sqref="D26" xr:uid="{844DCB1B-1135-40F9-BFBB-7CB1D50566A1}">
      <formula1>"NO,1,2,3,4,5,6,7,8,9,10"</formula1>
    </dataValidation>
    <dataValidation type="list" errorStyle="warning" allowBlank="1" showInputMessage="1" showErrorMessage="1" sqref="D21" xr:uid="{FDFF811A-538D-468C-8432-F3B1D5A53297}">
      <formula1>"NO,1,2,3,4,5,6,7,8"</formula1>
    </dataValidation>
    <dataValidation type="list" errorStyle="warning" allowBlank="1" showInputMessage="1" showErrorMessage="1" sqref="D32" xr:uid="{EB97D327-9E2B-48FC-8AB4-ED6196ADC35B}">
      <formula1>"?,NO,1,2"</formula1>
    </dataValidation>
    <dataValidation type="list" errorStyle="warning" allowBlank="1" showInputMessage="1" showErrorMessage="1" sqref="F25" xr:uid="{8DA91CE2-BC5B-4CD1-BA5E-419FC0102A9D}">
      <formula1>"'--,CAN,I/O"</formula1>
    </dataValidation>
    <dataValidation type="list" allowBlank="1" showInputMessage="1" showErrorMessage="1" sqref="F24" xr:uid="{1A048B2E-9638-4CA9-92A7-551DC6BB515D}">
      <formula1>"?, CONNECT TO MODULE - YES, CONNECT TO MODULE - NO"</formula1>
    </dataValidation>
    <dataValidation type="list" allowBlank="1" showInputMessage="1" showErrorMessage="1" sqref="E31" xr:uid="{3E376BDC-41A4-45C9-8451-A88127770176}">
      <formula1>"Alternate, Synchronize"</formula1>
    </dataValidation>
    <dataValidation type="list" errorStyle="warning" allowBlank="1" showInputMessage="1" showErrorMessage="1" sqref="D33:D34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33932858-0D13-466C-B5A4-93080EA25382}">
      <formula1>"ROWS,BAYS"</formula1>
    </dataValidation>
    <dataValidation type="list" allowBlank="1" showInputMessage="1" showErrorMessage="1" sqref="F37" xr:uid="{AAB2C672-AAD5-43BC-8990-0EDD57F70283}">
      <formula1>"', Auxiliary, Default IP, Specify IP"</formula1>
    </dataValidation>
    <dataValidation type="list" allowBlank="1" showInputMessage="1" showErrorMessage="1" sqref="E38" xr:uid="{8CCF3F93-DF2E-431C-9DEC-040920C8D4DE}">
      <formula1>"', Serial,Ethernet"</formula1>
    </dataValidation>
    <dataValidation type="list" allowBlank="1" showInputMessage="1" showErrorMessage="1" sqref="E37" xr:uid="{5770FBE9-9127-4EF1-93A2-239ECA7075F3}">
      <formula1>"',1 Hour,2 Hour,3 Hour, 4 Hour,5 Hour"</formula1>
    </dataValidation>
    <dataValidation type="list" allowBlank="1" showInputMessage="1" sqref="C38" xr:uid="{B877167C-9080-4758-A047-EE42FFD40BB3}">
      <formula1>"',Control equipment,Entire display"</formula1>
    </dataValidation>
    <dataValidation type="list" errorStyle="warning" allowBlank="1" showInputMessage="1" showErrorMessage="1" sqref="C37" xr:uid="{A5C9464B-43EE-4A7A-82CC-459C918A3FC9}">
      <formula1>"',ALPHA FXM SERIES,TRIPPLITE,Generic UPS"</formula1>
    </dataValidation>
    <dataValidation type="list" allowBlank="1" showInputMessage="1" sqref="D37" xr:uid="{29BDF287-5668-44D5-96EC-EB84E7C381A6}">
      <formula1>"', 'By Brightness %, By Power"</formula1>
    </dataValidation>
    <dataValidation type="list" allowBlank="1" showInputMessage="1" sqref="D38" xr:uid="{8100747C-7EFD-479B-8E60-C6E3C5187CB2}">
      <formula1>"',Percent - 50%, Watts - 1800, Watts - 1100, Watts - 650"</formula1>
    </dataValidation>
    <dataValidation type="list" allowBlank="1" showInputMessage="1" showErrorMessage="1" sqref="B37:B38" xr:uid="{84518EE8-8F23-4A86-B94B-F836696BB4CA}">
      <formula1>"',UPS"</formula1>
    </dataValidation>
    <dataValidation type="list" errorStyle="warning" allowBlank="1" showInputMessage="1" showErrorMessage="1" sqref="D22:D23" xr:uid="{87CE7D83-06DD-4F83-A1B9-E3B46230779F}">
      <formula1>"YES, NO"</formula1>
    </dataValidation>
    <dataValidation type="list" allowBlank="1" showInputMessage="1" showErrorMessage="1" sqref="F22:F23" xr:uid="{6C81F1DB-F5FE-4FF2-9620-D8C822750D9B}">
      <formula1>"', Isolation Boards in Sign - Yes, Isolation Boards in Sign - No"</formula1>
    </dataValidation>
    <dataValidation type="list" errorStyle="warning" allowBlank="1" showInputMessage="1" sqref="C39:C40" xr:uid="{0830831F-A972-49C1-BC47-BC7D0DCEB309}">
      <formula1>"', Module Output - ?"</formula1>
    </dataValidation>
    <dataValidation type="list" allowBlank="1" showInputMessage="1" showErrorMessage="1" sqref="B39:B41" xr:uid="{D8AF5BE0-FAD9-4C54-AC75-CC4A9CA69286}">
      <formula1>"', ?, PS Redundancy Board"</formula1>
    </dataValidation>
    <dataValidation type="list" errorStyle="warning" allowBlank="1" showInputMessage="1" showErrorMessage="1" sqref="D25" xr:uid="{5BC3A260-90C9-4FDE-A6F8-06D9B67817ED}">
      <formula1>"?,NO,1,2,3,4,5,6,7,8,9,10"</formula1>
    </dataValidation>
    <dataValidation type="list" allowBlank="1" showInputMessage="1" showErrorMessage="1" sqref="F21" xr:uid="{3BFEE8B6-DDF2-47D5-A014-B563A93E58FD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11" ma:contentTypeDescription="" ma:contentTypeScope="" ma:versionID="9ecedbf4c3dd4421932b0cf150e0c9fc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4c3fdc531aafb5902263b46eda22de93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3:OrderProject_x0020_ID" minOccurs="0"/>
                <xsd:element ref="ns3:Notes1" minOccurs="0"/>
                <xsd:element ref="ns2:PartNum" minOccurs="0"/>
                <xsd:element ref="ns3:Model_x0020_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6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4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Notes1" ma:index="5" nillable="true" ma:displayName="Notes" ma:internalName="Notes1">
      <xsd:simpleType>
        <xsd:restriction base="dms:Note">
          <xsd:maxLength value="255"/>
        </xsd:restriction>
      </xsd:simpleType>
    </xsd:element>
    <xsd:element name="Model_x0020_Number" ma:index="7" nillable="true" ma:displayName="Model Number" ma:internalName="Model_x0020_Numb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VM-1020-27X140-46-A G5 @2</Model_x0020_Number>
    <OrderProject_x0020_ID xmlns="60f23eb2-5cd4-4b04-9c2e-17a4528dea34">C28332</OrderProject_x0020_ID>
    <Rev xmlns="63c2c479-d606-4150-9495-4e4a0a1fffcf">00</Rev>
    <PartNum xmlns="63c2c479-d606-4150-9495-4e4a0a1fffcf" xsi:nil="true"/>
    <DocNumber xmlns="63c2c479-d606-4150-9495-4e4a0a1fffcf">DD4926437</DocNumb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48C1CE-B4F9-4349-B1B7-4F296FD103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CF613D6-77ED-4E26-A6AC-9296DF154545}">
  <ds:schemaRefs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60f23eb2-5cd4-4b04-9c2e-17a4528dea34"/>
    <ds:schemaRef ds:uri="63c2c479-d606-4150-9495-4e4a0a1fffcf"/>
  </ds:schemaRefs>
</ds:datastoreItem>
</file>

<file path=customXml/itemProps3.xml><?xml version="1.0" encoding="utf-8"?>
<ds:datastoreItem xmlns:ds="http://schemas.openxmlformats.org/officeDocument/2006/customXml" ds:itemID="{A352D164-03A5-4AE1-819C-5B8E337AA6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C28332 Penn Turnpike, Site Config, VM-1020-27X140-46-A G5 @2</dc:title>
  <dc:creator>Dan Muzzey</dc:creator>
  <cp:lastModifiedBy>Will Tucker</cp:lastModifiedBy>
  <cp:lastPrinted>2020-09-18T15:21:47Z</cp:lastPrinted>
  <dcterms:created xsi:type="dcterms:W3CDTF">2017-03-27T20:46:42Z</dcterms:created>
  <dcterms:modified xsi:type="dcterms:W3CDTF">2021-08-12T14:51:32Z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