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01" documentId="13_ncr:1_{F7AF33FA-19FA-4251-98BB-A804AFF04C0B}" xr6:coauthVersionLast="47" xr6:coauthVersionMax="47" xr10:uidLastSave="{9E2F1E6B-1FFD-4148-BB04-A66CD9D6D19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E48" i="1"/>
  <c r="D48" i="1"/>
  <c r="E47" i="1"/>
  <c r="D47" i="1"/>
  <c r="F44" i="1"/>
  <c r="E44" i="1"/>
  <c r="D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5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45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47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7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50" authorId="1" shapeId="0" xr:uid="{FA33880E-3A42-4956-BCEB-655D2C9CCF4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51" authorId="1" shapeId="0" xr:uid="{A26B9CB2-6C24-446F-92D4-98B5DAC44BB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D52" authorId="1" shapeId="0" xr:uid="{E3DED248-E2ED-4B5B-8D46-44B05179FB1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53" authorId="1" shapeId="0" xr:uid="{9C34F6A1-1FC9-46BB-86C5-F098ED75F1D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B54" authorId="1" shapeId="0" xr:uid="{413BB785-30FD-4FD5-A935-6318973D847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When short error status has an error then it will report it using this option.</t>
        </r>
      </text>
    </comment>
  </commentList>
</comments>
</file>

<file path=xl/sharedStrings.xml><?xml version="1.0" encoding="utf-8"?>
<sst xmlns="http://schemas.openxmlformats.org/spreadsheetml/2006/main" count="149" uniqueCount="100">
  <si>
    <t>DD4858903</t>
  </si>
  <si>
    <t>C28332 Penn Turnpike, Site Config, VM-1029-7X90-46-A G5</t>
  </si>
  <si>
    <t>SYSTEM CONFIGURATION
VM-1029-7X90-46-A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</si>
  <si>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</si>
  <si>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</si>
  <si>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</si>
  <si>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</si>
  <si>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</si>
  <si>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</si>
  <si>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</si>
  <si>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</si>
  <si>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</si>
  <si>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</si>
  <si>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</si>
  <si>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</si>
  <si>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</si>
  <si>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</si>
  <si>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</si>
  <si>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</si>
  <si>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</si>
  <si>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</si>
  <si>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</si>
  <si>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</si>
  <si>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</si>
  <si>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</si>
  <si>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</si>
  <si>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</si>
  <si>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</si>
  <si>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</si>
  <si>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</si>
  <si>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</si>
  <si>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</si>
  <si>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</si>
  <si>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</si>
  <si>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</si>
  <si>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</si>
  <si>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</si>
  <si>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</si>
  <si>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</si>
  <si>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</si>
  <si>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</si>
  <si>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</si>
  <si>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</si>
  <si>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</si>
  <si>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</si>
  <si>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</si>
  <si>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</si>
  <si>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</si>
  <si>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</si>
  <si>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</si>
  <si>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</si>
  <si>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PS Redundancy Board</t>
  </si>
  <si>
    <t>Ethernet I/O Setup</t>
  </si>
  <si>
    <r>
      <t xml:space="preserve">The Ethernet I/O will need to have the jumper placed so the Outputs are enabled on the configurable Terminal 
    block (COM1).  This will be used for the Fault Ok Reporting.
The Ethernet I/O needs to be setup before the advanced Setup below can be setup.  Follow
    </t>
    </r>
    <r>
      <rPr>
        <u/>
        <sz val="12"/>
        <color theme="1"/>
        <rFont val="Calibri"/>
        <family val="2"/>
        <scheme val="minor"/>
      </rPr>
      <t>DD3709979</t>
    </r>
    <r>
      <rPr>
        <sz val="12"/>
        <color theme="1"/>
        <rFont val="Calibri"/>
        <family val="2"/>
        <scheme val="minor"/>
      </rPr>
      <t xml:space="preserve"> (which can be pulled up in a online search.) 
Note: Option 1 has been setup with default IPs for the current system backup file.  May need to update IP to installation 
    requirements.</t>
    </r>
  </si>
  <si>
    <t>PERIPHERAL CONFIGURATION - ADVANCED SETUP</t>
  </si>
  <si>
    <t/>
  </si>
  <si>
    <t>ADD OVER HEIGHT
DETECTOR</t>
  </si>
  <si>
    <t>ETHERNET I/O 1</t>
  </si>
  <si>
    <t>INVERTED - NO</t>
  </si>
  <si>
    <t>Permanent - 1</t>
  </si>
  <si>
    <t>CONTROL PIN - 1</t>
  </si>
  <si>
    <t>Message To Run - Permanent</t>
  </si>
  <si>
    <t>Permanent - 2</t>
  </si>
  <si>
    <t>CONTROL PIN - 2</t>
  </si>
  <si>
    <t>Add Fault Ok Output</t>
  </si>
  <si>
    <t>Control Pin - 1</t>
  </si>
  <si>
    <t>CUSTOM OPTIONS</t>
  </si>
  <si>
    <t>SYSTEM BACKUP FILES</t>
  </si>
  <si>
    <t>DD4859327</t>
  </si>
  <si>
    <t>TRANSLATION TABLE</t>
  </si>
  <si>
    <t>ER-4858910</t>
  </si>
  <si>
    <t>CONTROLLER CONFIGURATION PACKAGE</t>
  </si>
  <si>
    <t>ER-5009000</t>
  </si>
  <si>
    <t>Reference Drawings</t>
  </si>
  <si>
    <t xml:space="preserve">VM-1029-7x90-46-A Drawings: </t>
  </si>
  <si>
    <t>Site Riser, VM, Power and Control in Sign, One Sign</t>
  </si>
  <si>
    <t>DWG-4274465</t>
  </si>
  <si>
    <t>Schematic, VM-1020, Fan Detail</t>
  </si>
  <si>
    <t>DWG-4636940</t>
  </si>
  <si>
    <t>Schematic, Signal, VM-1020, One Surge</t>
  </si>
  <si>
    <t>DWG-4647302</t>
  </si>
  <si>
    <t>Shop Drawing, VM-1029-7x90-46, with Z-brackets, 316 SS</t>
  </si>
  <si>
    <t>DWG-4736426</t>
  </si>
  <si>
    <t>Schematic, VM-1020, AC, Redundancy, 46mm, 90W</t>
  </si>
  <si>
    <t>DWG-4857674</t>
  </si>
  <si>
    <t>Final Assembly, VM-1029-7x90-46</t>
  </si>
  <si>
    <t>DWG-4860844</t>
  </si>
  <si>
    <t xml:space="preserve">Traffic Cabinet Drawings: 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</si>
  <si>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</si>
  <si>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</si>
  <si>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</si>
  <si>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</si>
  <si>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Ground Mount, Heater, VFC</t>
  </si>
  <si>
    <t>DWG-3433969</t>
  </si>
  <si>
    <t>Schematic, Traffic Cabinet, 120 VAC (2W G), Two Fan, One-Four Signs</t>
  </si>
  <si>
    <t>DWG-4281328</t>
  </si>
  <si>
    <t>Final Assembly, Traffic Cabinet, 334, Ground Mount, Heater, VFC</t>
  </si>
  <si>
    <t>DWG-5006765</t>
  </si>
  <si>
    <t>Site Notes</t>
  </si>
  <si>
    <t>Rev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</si>
</sst>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13" xfId="0" quotePrefix="1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4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2" xfId="0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2" xfId="0" quotePrefix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24" xfId="0" quotePrefix="1" applyBorder="1"/>
    <xf numFmtId="0" fontId="0" fillId="0" borderId="13" xfId="0" quotePrefix="1" applyBorder="1" applyAlignment="1">
      <alignment vertical="center"/>
    </xf>
    <xf numFmtId="9" fontId="0" fillId="0" borderId="13" xfId="0" quotePrefix="1" applyNumberFormat="1" applyBorder="1" applyAlignment="1">
      <alignment horizontal="left"/>
    </xf>
    <xf numFmtId="0" fontId="0" fillId="0" borderId="14" xfId="0" quotePrefix="1" applyBorder="1" applyAlignment="1">
      <alignment vertical="center"/>
    </xf>
    <xf numFmtId="0" fontId="0" fillId="0" borderId="14" xfId="0" quotePrefix="1" applyBorder="1"/>
    <xf numFmtId="9" fontId="0" fillId="0" borderId="14" xfId="0" quotePrefix="1" applyNumberFormat="1" applyBorder="1" applyAlignment="1">
      <alignment horizontal="left"/>
    </xf>
    <xf numFmtId="0" fontId="0" fillId="0" borderId="31" xfId="0" quotePrefix="1" applyBorder="1" applyAlignment="1">
      <alignment vertical="center"/>
    </xf>
    <xf numFmtId="0" fontId="0" fillId="0" borderId="31" xfId="0" quotePrefix="1" applyBorder="1"/>
    <xf numFmtId="9" fontId="0" fillId="0" borderId="31" xfId="0" quotePrefix="1" applyNumberFormat="1" applyBorder="1" applyAlignment="1">
      <alignment horizontal="left"/>
    </xf>
    <xf numFmtId="0" fontId="0" fillId="0" borderId="32" xfId="0" quotePrefix="1" applyBorder="1"/>
    <xf numFmtId="0" fontId="0" fillId="0" borderId="18" xfId="0" quotePrefix="1" applyBorder="1" applyAlignment="1">
      <alignment vertical="center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7" xfId="0" quotePrefix="1" applyFill="1" applyBorder="1" applyAlignment="1">
      <alignment horizontal="center" vertical="center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7" xfId="0" quotePrefix="1" applyBorder="1" applyAlignment="1">
      <alignment vertical="center" wrapText="1"/>
    </xf>
    <xf numFmtId="0" fontId="0" fillId="0" borderId="30" xfId="0" quotePrefix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140625" bestFit="1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79" t="s">
        <v>1</v>
      </c>
      <c r="D1" s="79"/>
      <c r="E1" s="79"/>
      <c r="F1" s="79"/>
      <c r="G1" s="14" t="s">
        <v>99</v>
      </c>
    </row>
    <row r="2" spans="2:7" ht="31.5" customHeight="1" thickBot="1" x14ac:dyDescent="0.3">
      <c r="B2" s="53" t="s">
        <v>2</v>
      </c>
      <c r="C2" s="54"/>
      <c r="D2" s="54"/>
      <c r="E2" s="54"/>
      <c r="F2" s="55"/>
      <c r="G2" s="62" t="s">
        <v>3</v>
      </c>
    </row>
    <row r="3" spans="2:7" ht="15.75" thickBot="1" x14ac:dyDescent="0.3">
      <c r="B3" s="65" t="s">
        <v>4</v>
      </c>
      <c r="C3" s="56"/>
      <c r="D3" s="56" t="s">
        <v>5</v>
      </c>
      <c r="E3" s="56"/>
      <c r="F3" s="57"/>
      <c r="G3" s="63"/>
    </row>
    <row r="4" spans="2:7" x14ac:dyDescent="0.25">
      <c r="B4" s="46" t="s">
        <v>6</v>
      </c>
      <c r="C4" s="47"/>
      <c r="D4" s="47" t="s">
        <v>7</v>
      </c>
      <c r="E4" s="47"/>
      <c r="F4" s="58"/>
      <c r="G4" s="50">
        <v>1</v>
      </c>
    </row>
    <row r="5" spans="2:7" x14ac:dyDescent="0.25">
      <c r="B5" s="46" t="s">
        <v>8</v>
      </c>
      <c r="C5" s="47"/>
      <c r="D5" s="47" t="s">
        <v>9</v>
      </c>
      <c r="E5" s="47"/>
      <c r="F5" s="58"/>
      <c r="G5" s="51"/>
    </row>
    <row r="6" spans="2:7" x14ac:dyDescent="0.25">
      <c r="B6" s="61" t="s">
        <v>10</v>
      </c>
      <c r="C6" s="9" t="s">
        <v>11</v>
      </c>
      <c r="D6" s="47" t="s">
        <v>12</v>
      </c>
      <c r="E6" s="47"/>
      <c r="F6" s="58"/>
      <c r="G6" s="51"/>
    </row>
    <row r="7" spans="2:7" x14ac:dyDescent="0.25">
      <c r="B7" s="61"/>
      <c r="C7" s="9" t="s">
        <v>13</v>
      </c>
      <c r="D7" s="47" t="s">
        <v>14</v>
      </c>
      <c r="E7" s="47"/>
      <c r="F7" s="58"/>
      <c r="G7" s="51"/>
    </row>
    <row r="8" spans="2:7" x14ac:dyDescent="0.25">
      <c r="B8" s="61"/>
      <c r="C8" s="9" t="s">
        <v>15</v>
      </c>
      <c r="D8" s="47" t="s">
        <v>16</v>
      </c>
      <c r="E8" s="47"/>
      <c r="F8" s="58"/>
      <c r="G8" s="51"/>
    </row>
    <row r="9" spans="2:7" x14ac:dyDescent="0.25">
      <c r="B9" s="61"/>
      <c r="C9" s="9" t="s">
        <v>17</v>
      </c>
      <c r="D9" s="59">
        <v>46</v>
      </c>
      <c r="E9" s="59"/>
      <c r="F9" s="60"/>
      <c r="G9" s="51"/>
    </row>
    <row r="10" spans="2:7" x14ac:dyDescent="0.25">
      <c r="B10" s="46" t="s">
        <v>18</v>
      </c>
      <c r="C10" s="47"/>
      <c r="D10" s="59">
        <v>7</v>
      </c>
      <c r="E10" s="59"/>
      <c r="F10" s="60"/>
      <c r="G10" s="51"/>
    </row>
    <row r="11" spans="2:7" x14ac:dyDescent="0.25">
      <c r="B11" s="46" t="s">
        <v>19</v>
      </c>
      <c r="C11" s="47"/>
      <c r="D11" s="59">
        <v>90</v>
      </c>
      <c r="E11" s="59"/>
      <c r="F11" s="60"/>
      <c r="G11" s="51"/>
    </row>
    <row r="12" spans="2:7" x14ac:dyDescent="0.25">
      <c r="B12" s="46" t="s">
        <v>20</v>
      </c>
      <c r="C12" s="47"/>
      <c r="D12" s="47" t="s">
        <v>21</v>
      </c>
      <c r="E12" s="47"/>
      <c r="F12" s="58"/>
      <c r="G12" s="51"/>
    </row>
    <row r="13" spans="2:7" x14ac:dyDescent="0.25">
      <c r="B13" s="46" t="s">
        <v>22</v>
      </c>
      <c r="C13" s="47"/>
      <c r="D13" s="59">
        <v>1</v>
      </c>
      <c r="E13" s="59"/>
      <c r="F13" s="60"/>
      <c r="G13" s="51"/>
    </row>
    <row r="14" spans="2:7" ht="15.75" thickBot="1" x14ac:dyDescent="0.3">
      <c r="B14" s="66" t="s">
        <v>23</v>
      </c>
      <c r="C14" s="67"/>
      <c r="D14" s="48" t="s">
        <v>24</v>
      </c>
      <c r="E14" s="48"/>
      <c r="F14" s="49"/>
      <c r="G14" s="52"/>
    </row>
    <row r="15" spans="2:7" ht="15.75" thickBot="1" x14ac:dyDescent="0.3"/>
    <row r="16" spans="2:7" ht="15.75" thickBot="1" x14ac:dyDescent="0.3">
      <c r="B16" s="64" t="s">
        <v>25</v>
      </c>
      <c r="C16" s="54"/>
      <c r="D16" s="54"/>
      <c r="E16" s="54"/>
      <c r="F16" s="55"/>
      <c r="G16" s="50">
        <v>1</v>
      </c>
    </row>
    <row r="17" spans="2:7" x14ac:dyDescent="0.25">
      <c r="B17" s="65" t="s">
        <v>4</v>
      </c>
      <c r="C17" s="56"/>
      <c r="D17" s="21" t="s">
        <v>5</v>
      </c>
      <c r="E17" s="21" t="s">
        <v>26</v>
      </c>
      <c r="F17" s="22" t="s">
        <v>27</v>
      </c>
      <c r="G17" s="51"/>
    </row>
    <row r="18" spans="2:7" x14ac:dyDescent="0.25">
      <c r="B18" s="46" t="s">
        <v>28</v>
      </c>
      <c r="C18" s="47"/>
      <c r="D18" s="9" t="s">
        <v>29</v>
      </c>
      <c r="E18" s="9" t="s">
        <v>30</v>
      </c>
      <c r="F18" s="11" t="s">
        <v>31</v>
      </c>
      <c r="G18" s="51"/>
    </row>
    <row r="19" spans="2:7" x14ac:dyDescent="0.25">
      <c r="B19" s="46" t="s">
        <v>32</v>
      </c>
      <c r="C19" s="47"/>
      <c r="D19" s="9" t="s">
        <v>10</v>
      </c>
      <c r="E19" s="9" t="s">
        <v>30</v>
      </c>
      <c r="F19" s="11" t="s">
        <v>31</v>
      </c>
      <c r="G19" s="51"/>
    </row>
    <row r="20" spans="2:7" x14ac:dyDescent="0.25">
      <c r="B20" s="46" t="s">
        <v>33</v>
      </c>
      <c r="C20" s="47"/>
      <c r="D20" s="9" t="s">
        <v>34</v>
      </c>
      <c r="E20" s="10" t="s">
        <v>35</v>
      </c>
      <c r="F20" s="12" t="s">
        <v>35</v>
      </c>
      <c r="G20" s="51"/>
    </row>
    <row r="21" spans="2:7" x14ac:dyDescent="0.25">
      <c r="B21" s="46" t="s">
        <v>36</v>
      </c>
      <c r="C21" s="47"/>
      <c r="D21" s="19" t="s">
        <v>34</v>
      </c>
      <c r="E21" s="19" t="s">
        <v>35</v>
      </c>
      <c r="F21" s="12"/>
      <c r="G21" s="51"/>
    </row>
    <row r="22" spans="2:7" x14ac:dyDescent="0.25">
      <c r="B22" s="46" t="s">
        <v>37</v>
      </c>
      <c r="C22" s="47"/>
      <c r="D22" s="19" t="s">
        <v>34</v>
      </c>
      <c r="E22" s="19"/>
      <c r="F22" s="11"/>
      <c r="G22" s="51"/>
    </row>
    <row r="23" spans="2:7" x14ac:dyDescent="0.25">
      <c r="B23" s="46" t="s">
        <v>38</v>
      </c>
      <c r="C23" s="47"/>
      <c r="D23" s="19" t="s">
        <v>34</v>
      </c>
      <c r="E23" s="19"/>
      <c r="F23" s="11"/>
      <c r="G23" s="51"/>
    </row>
    <row r="24" spans="2:7" x14ac:dyDescent="0.25">
      <c r="B24" s="46" t="s">
        <v>39</v>
      </c>
      <c r="C24" s="47"/>
      <c r="D24" s="19">
        <v>1</v>
      </c>
      <c r="E24" s="19" t="s">
        <v>35</v>
      </c>
      <c r="F24" s="12" t="s">
        <v>40</v>
      </c>
      <c r="G24" s="51"/>
    </row>
    <row r="25" spans="2:7" x14ac:dyDescent="0.25">
      <c r="B25" s="46" t="s">
        <v>41</v>
      </c>
      <c r="C25" s="47"/>
      <c r="D25" s="19" t="s">
        <v>34</v>
      </c>
      <c r="E25" s="19" t="s">
        <v>35</v>
      </c>
      <c r="F25" s="12"/>
      <c r="G25" s="51"/>
    </row>
    <row r="26" spans="2:7" x14ac:dyDescent="0.25">
      <c r="B26" s="46" t="s">
        <v>42</v>
      </c>
      <c r="C26" s="47"/>
      <c r="D26" s="19" t="s">
        <v>34</v>
      </c>
      <c r="E26" s="19" t="s">
        <v>35</v>
      </c>
      <c r="F26" s="12" t="s">
        <v>35</v>
      </c>
      <c r="G26" s="51"/>
    </row>
    <row r="27" spans="2:7" x14ac:dyDescent="0.25">
      <c r="B27" s="46" t="s">
        <v>43</v>
      </c>
      <c r="C27" s="47"/>
      <c r="D27" s="20" t="s">
        <v>34</v>
      </c>
      <c r="E27" s="19" t="s">
        <v>35</v>
      </c>
      <c r="F27" s="12" t="s">
        <v>35</v>
      </c>
      <c r="G27" s="51"/>
    </row>
    <row r="28" spans="2:7" x14ac:dyDescent="0.25">
      <c r="B28" s="46" t="s">
        <v>44</v>
      </c>
      <c r="C28" s="47"/>
      <c r="D28" s="20" t="s">
        <v>34</v>
      </c>
      <c r="E28" s="19" t="s">
        <v>35</v>
      </c>
      <c r="F28" s="12" t="s">
        <v>35</v>
      </c>
      <c r="G28" s="51"/>
    </row>
    <row r="29" spans="2:7" x14ac:dyDescent="0.25">
      <c r="B29" s="46" t="s">
        <v>45</v>
      </c>
      <c r="C29" s="47"/>
      <c r="D29" s="20" t="s">
        <v>34</v>
      </c>
      <c r="E29" s="19" t="s">
        <v>35</v>
      </c>
      <c r="F29" s="12" t="s">
        <v>35</v>
      </c>
      <c r="G29" s="51"/>
    </row>
    <row r="30" spans="2:7" x14ac:dyDescent="0.25">
      <c r="B30" s="46" t="s">
        <v>46</v>
      </c>
      <c r="C30" s="47"/>
      <c r="D30" s="20" t="s">
        <v>47</v>
      </c>
      <c r="E30" s="19" t="s">
        <v>35</v>
      </c>
      <c r="F30" s="12" t="s">
        <v>35</v>
      </c>
      <c r="G30" s="51"/>
    </row>
    <row r="31" spans="2:7" x14ac:dyDescent="0.25">
      <c r="B31" s="46" t="s">
        <v>48</v>
      </c>
      <c r="C31" s="47"/>
      <c r="D31" s="19" t="s">
        <v>34</v>
      </c>
      <c r="E31" s="19" t="s">
        <v>35</v>
      </c>
      <c r="F31" s="12" t="s">
        <v>35</v>
      </c>
      <c r="G31" s="51"/>
    </row>
    <row r="32" spans="2:7" x14ac:dyDescent="0.25">
      <c r="B32" s="46" t="s">
        <v>49</v>
      </c>
      <c r="C32" s="47"/>
      <c r="D32" s="19">
        <v>1</v>
      </c>
      <c r="E32" s="19" t="s">
        <v>35</v>
      </c>
      <c r="F32" s="12" t="s">
        <v>35</v>
      </c>
      <c r="G32" s="51"/>
    </row>
    <row r="33" spans="2:7" ht="15.75" thickBot="1" x14ac:dyDescent="0.3">
      <c r="B33" s="66" t="s">
        <v>50</v>
      </c>
      <c r="C33" s="67"/>
      <c r="D33" s="23" t="s">
        <v>51</v>
      </c>
      <c r="E33" s="23"/>
      <c r="F33" s="13"/>
      <c r="G33" s="52"/>
    </row>
    <row r="34" spans="2:7" ht="15.75" thickBot="1" x14ac:dyDescent="0.3">
      <c r="B34" s="29"/>
      <c r="C34" s="29"/>
      <c r="D34" s="30"/>
      <c r="E34" s="30"/>
      <c r="F34" s="31"/>
      <c r="G34" s="32"/>
    </row>
    <row r="35" spans="2:7" ht="15.75" thickBot="1" x14ac:dyDescent="0.3">
      <c r="B35" s="80" t="s">
        <v>52</v>
      </c>
      <c r="C35" s="81"/>
      <c r="D35" s="81"/>
      <c r="E35" s="81"/>
      <c r="F35" s="81"/>
      <c r="G35" s="68">
        <v>1</v>
      </c>
    </row>
    <row r="36" spans="2:7" x14ac:dyDescent="0.25">
      <c r="B36" s="84" t="s">
        <v>53</v>
      </c>
      <c r="C36" s="85"/>
      <c r="D36" s="85"/>
      <c r="E36" s="85"/>
      <c r="F36" s="86"/>
      <c r="G36" s="69"/>
    </row>
    <row r="37" spans="2:7" x14ac:dyDescent="0.25">
      <c r="B37" s="87"/>
      <c r="C37" s="88"/>
      <c r="D37" s="88"/>
      <c r="E37" s="88"/>
      <c r="F37" s="89"/>
      <c r="G37" s="69"/>
    </row>
    <row r="38" spans="2:7" ht="15" customHeight="1" x14ac:dyDescent="0.25">
      <c r="B38" s="87"/>
      <c r="C38" s="88"/>
      <c r="D38" s="88"/>
      <c r="E38" s="88"/>
      <c r="F38" s="89"/>
      <c r="G38" s="69"/>
    </row>
    <row r="39" spans="2:7" ht="15" customHeight="1" x14ac:dyDescent="0.25">
      <c r="B39" s="87"/>
      <c r="C39" s="88"/>
      <c r="D39" s="88"/>
      <c r="E39" s="88"/>
      <c r="F39" s="89"/>
      <c r="G39" s="69"/>
    </row>
    <row r="40" spans="2:7" ht="15.75" customHeight="1" x14ac:dyDescent="0.25">
      <c r="B40" s="87"/>
      <c r="C40" s="88"/>
      <c r="D40" s="88"/>
      <c r="E40" s="88"/>
      <c r="F40" s="89"/>
      <c r="G40" s="69"/>
    </row>
    <row r="41" spans="2:7" ht="15.75" customHeight="1" thickBot="1" x14ac:dyDescent="0.3">
      <c r="B41" s="90"/>
      <c r="C41" s="91"/>
      <c r="D41" s="91"/>
      <c r="E41" s="91"/>
      <c r="F41" s="92"/>
      <c r="G41" s="70"/>
    </row>
    <row r="42" spans="2:7" ht="15.75" thickBot="1" x14ac:dyDescent="0.3">
      <c r="B42" s="33"/>
      <c r="C42" s="33"/>
      <c r="D42" s="25"/>
      <c r="E42" s="25"/>
      <c r="F42" s="27"/>
      <c r="G42" s="34"/>
    </row>
    <row r="43" spans="2:7" x14ac:dyDescent="0.25">
      <c r="B43" s="74" t="s">
        <v>54</v>
      </c>
      <c r="C43" s="75"/>
      <c r="D43" s="75"/>
      <c r="E43" s="75"/>
      <c r="F43" s="75"/>
      <c r="G43" s="68">
        <v>1</v>
      </c>
    </row>
    <row r="44" spans="2:7" ht="15" hidden="1" customHeight="1" x14ac:dyDescent="0.25">
      <c r="B44" s="77"/>
      <c r="C44" s="78"/>
      <c r="D44" s="19" t="str">
        <f>IF(B44="DOOR SWITCH 2 (TC)",1,"N/A")</f>
        <v>N/A</v>
      </c>
      <c r="E44" s="19" t="str">
        <f>IF(B44="DOOR SWITCH 2 (TC)",1,"N/A")</f>
        <v>N/A</v>
      </c>
      <c r="F44" s="35" t="str">
        <f>IF(B44="DOOR SWITCH 2 (TC)","VIP 1","N/A")</f>
        <v>N/A</v>
      </c>
      <c r="G44" s="69"/>
    </row>
    <row r="45" spans="2:7" ht="15" hidden="1" customHeight="1" x14ac:dyDescent="0.25">
      <c r="B45" s="76" t="s">
        <v>55</v>
      </c>
      <c r="C45" s="15" t="s">
        <v>55</v>
      </c>
      <c r="D45" s="16" t="s">
        <v>55</v>
      </c>
      <c r="E45" s="16" t="s">
        <v>55</v>
      </c>
      <c r="F45" s="17" t="s">
        <v>55</v>
      </c>
      <c r="G45" s="69"/>
    </row>
    <row r="46" spans="2:7" ht="15" hidden="1" customHeight="1" x14ac:dyDescent="0.25">
      <c r="B46" s="76"/>
      <c r="C46" s="16" t="s">
        <v>55</v>
      </c>
      <c r="D46" s="18" t="s">
        <v>55</v>
      </c>
      <c r="E46" s="16" t="s">
        <v>55</v>
      </c>
      <c r="F46" s="17"/>
      <c r="G46" s="69"/>
    </row>
    <row r="47" spans="2:7" ht="15" hidden="1" customHeight="1" x14ac:dyDescent="0.25">
      <c r="B47" s="24" t="s">
        <v>55</v>
      </c>
      <c r="C47" s="10" t="s">
        <v>55</v>
      </c>
      <c r="D47" s="10" t="str">
        <f>IF(B47="PS Redundancy Board","I/O Board Outputs - NO"," ")</f>
        <v xml:space="preserve"> </v>
      </c>
      <c r="E47" s="10" t="str">
        <f>IF(B47="PS Redundancy Board","Sensor Address -1"," ")</f>
        <v xml:space="preserve"> </v>
      </c>
      <c r="F47" s="35"/>
      <c r="G47" s="69"/>
    </row>
    <row r="48" spans="2:7" ht="15" hidden="1" customHeight="1" x14ac:dyDescent="0.25">
      <c r="B48" s="24" t="s">
        <v>55</v>
      </c>
      <c r="C48" s="10" t="s">
        <v>55</v>
      </c>
      <c r="D48" s="10" t="str">
        <f>IF(B48="PS Redundancy Board","I/O Board Outputs - NO"," ")</f>
        <v xml:space="preserve"> </v>
      </c>
      <c r="E48" s="10" t="str">
        <f>IF(B48="PS Redundancy Board","Sensor Address -2"," ")</f>
        <v xml:space="preserve"> </v>
      </c>
      <c r="F48" s="35"/>
      <c r="G48" s="69"/>
    </row>
    <row r="49" spans="2:7" ht="15" hidden="1" customHeight="1" x14ac:dyDescent="0.25">
      <c r="B49" s="24" t="s">
        <v>55</v>
      </c>
      <c r="C49" s="10"/>
      <c r="D49" s="10" t="str">
        <f>IF(B49="PS Redundancy Board","I/O Board Outputs - NO"," ")</f>
        <v xml:space="preserve"> </v>
      </c>
      <c r="E49" s="10" t="str">
        <f>IF(B49="PS Redundancy Board","Sensor Address -3"," ")</f>
        <v xml:space="preserve"> </v>
      </c>
      <c r="F49" s="35"/>
      <c r="G49" s="69"/>
    </row>
    <row r="50" spans="2:7" x14ac:dyDescent="0.25">
      <c r="B50" s="82" t="s">
        <v>56</v>
      </c>
      <c r="C50" s="36" t="s">
        <v>57</v>
      </c>
      <c r="D50" s="12" t="s">
        <v>58</v>
      </c>
      <c r="E50" s="37" t="s">
        <v>59</v>
      </c>
      <c r="F50" s="12"/>
      <c r="G50" s="69"/>
    </row>
    <row r="51" spans="2:7" x14ac:dyDescent="0.25">
      <c r="B51" s="82"/>
      <c r="C51" s="36" t="s">
        <v>60</v>
      </c>
      <c r="D51" s="10" t="s">
        <v>61</v>
      </c>
      <c r="E51" s="37"/>
      <c r="F51" s="12"/>
      <c r="G51" s="69"/>
    </row>
    <row r="52" spans="2:7" x14ac:dyDescent="0.25">
      <c r="B52" s="82" t="s">
        <v>56</v>
      </c>
      <c r="C52" s="36" t="s">
        <v>57</v>
      </c>
      <c r="D52" s="12" t="s">
        <v>58</v>
      </c>
      <c r="E52" s="37" t="s">
        <v>62</v>
      </c>
      <c r="F52" s="12"/>
      <c r="G52" s="69"/>
    </row>
    <row r="53" spans="2:7" x14ac:dyDescent="0.25">
      <c r="B53" s="83"/>
      <c r="C53" s="41" t="s">
        <v>63</v>
      </c>
      <c r="D53" s="42" t="s">
        <v>61</v>
      </c>
      <c r="E53" s="43"/>
      <c r="F53" s="44"/>
      <c r="G53" s="69"/>
    </row>
    <row r="54" spans="2:7" ht="15.75" thickBot="1" x14ac:dyDescent="0.3">
      <c r="B54" s="45" t="s">
        <v>64</v>
      </c>
      <c r="C54" s="38" t="s">
        <v>57</v>
      </c>
      <c r="D54" s="39" t="s">
        <v>65</v>
      </c>
      <c r="E54" s="40"/>
      <c r="F54" s="13"/>
      <c r="G54" s="70"/>
    </row>
    <row r="55" spans="2:7" ht="15.75" thickBot="1" x14ac:dyDescent="0.3">
      <c r="C55" s="25"/>
      <c r="D55" s="25"/>
      <c r="E55" s="26"/>
      <c r="F55" s="27"/>
      <c r="G55" s="14"/>
    </row>
    <row r="56" spans="2:7" ht="15.75" thickBot="1" x14ac:dyDescent="0.3">
      <c r="B56" s="64" t="s">
        <v>66</v>
      </c>
      <c r="C56" s="54"/>
      <c r="D56" s="54"/>
      <c r="E56" s="54"/>
      <c r="F56" s="55"/>
      <c r="G56" s="68">
        <v>1</v>
      </c>
    </row>
    <row r="57" spans="2:7" x14ac:dyDescent="0.25">
      <c r="B57" s="71" t="s">
        <v>67</v>
      </c>
      <c r="C57" s="72"/>
      <c r="D57" s="72"/>
      <c r="E57" s="72" t="s">
        <v>68</v>
      </c>
      <c r="F57" s="73"/>
      <c r="G57" s="69"/>
    </row>
    <row r="58" spans="2:7" x14ac:dyDescent="0.25">
      <c r="B58" s="46" t="s">
        <v>69</v>
      </c>
      <c r="C58" s="47"/>
      <c r="D58" s="47"/>
      <c r="E58" s="59" t="s">
        <v>70</v>
      </c>
      <c r="F58" s="60"/>
      <c r="G58" s="69"/>
    </row>
    <row r="59" spans="2:7" ht="15.75" thickBot="1" x14ac:dyDescent="0.3">
      <c r="B59" s="66" t="s">
        <v>71</v>
      </c>
      <c r="C59" s="67"/>
      <c r="D59" s="67"/>
      <c r="E59" s="48" t="s">
        <v>72</v>
      </c>
      <c r="F59" s="49"/>
      <c r="G59" s="70"/>
    </row>
    <row r="60" spans="2:7" x14ac:dyDescent="0.25">
      <c r="C60" s="25"/>
      <c r="D60" s="25"/>
      <c r="E60" s="26"/>
      <c r="F60" s="27"/>
      <c r="G60" s="14"/>
    </row>
    <row r="61" spans="2:7" ht="15.75" thickBot="1" x14ac:dyDescent="0.3"/>
    <row r="62" spans="2:7" x14ac:dyDescent="0.25">
      <c r="B62" s="7" t="s">
        <v>73</v>
      </c>
      <c r="C62" s="8"/>
      <c r="D62" s="8"/>
      <c r="E62" s="8"/>
      <c r="F62" s="8"/>
      <c r="G62" s="1"/>
    </row>
    <row r="63" spans="2:7" x14ac:dyDescent="0.25">
      <c r="B63" s="3"/>
      <c r="G63" s="2"/>
    </row>
    <row r="64" spans="2:7" x14ac:dyDescent="0.25">
      <c r="B64" s="28" t="s">
        <v>74</v>
      </c>
      <c r="G64" s="2"/>
    </row>
    <row r="65" spans="2:7" x14ac:dyDescent="0.25">
      <c r="B65" s="3" t="s">
        <v>75</v>
      </c>
      <c r="E65" t="s">
        <v>76</v>
      </c>
      <c r="G65" s="2"/>
    </row>
    <row r="66" spans="2:7" x14ac:dyDescent="0.25">
      <c r="B66" s="3" t="s">
        <v>77</v>
      </c>
      <c r="E66" t="s">
        <v>78</v>
      </c>
      <c r="G66" s="2"/>
    </row>
    <row r="67" spans="2:7" x14ac:dyDescent="0.25">
      <c r="B67" s="3" t="s">
        <v>79</v>
      </c>
      <c r="E67" t="s">
        <v>80</v>
      </c>
      <c r="G67" s="2"/>
    </row>
    <row r="68" spans="2:7" x14ac:dyDescent="0.25">
      <c r="B68" s="3" t="s">
        <v>81</v>
      </c>
      <c r="E68" t="s">
        <v>82</v>
      </c>
      <c r="G68" s="2"/>
    </row>
    <row r="69" spans="2:7" x14ac:dyDescent="0.25">
      <c r="B69" s="3" t="s">
        <v>83</v>
      </c>
      <c r="E69" t="s">
        <v>84</v>
      </c>
      <c r="G69" s="2"/>
    </row>
    <row r="70" spans="2:7" x14ac:dyDescent="0.25">
      <c r="B70" s="3" t="s">
        <v>85</v>
      </c>
      <c r="E70" t="s">
        <v>86</v>
      </c>
      <c r="G70" s="2"/>
    </row>
    <row r="71" spans="2:7" x14ac:dyDescent="0.25">
      <c r="B71" s="3"/>
      <c r="G71" s="2"/>
    </row>
    <row r="72" spans="2:7" x14ac:dyDescent="0.25">
      <c r="B72" s="28" t="s">
        <v>87</v>
      </c>
      <c r="G72" s="2"/>
    </row>
    <row r="73" spans="2:7" x14ac:dyDescent="0.25">
      <c r="B73" s="3" t="s">
        <v>88</v>
      </c>
      <c r="E73" t="s">
        <v>89</v>
      </c>
      <c r="G73" s="2"/>
    </row>
    <row r="74" spans="2:7" x14ac:dyDescent="0.25">
      <c r="B74" s="3" t="s">
        <v>90</v>
      </c>
      <c r="E74" t="s">
        <v>91</v>
      </c>
      <c r="G74" s="2"/>
    </row>
    <row r="75" spans="2:7" x14ac:dyDescent="0.25">
      <c r="B75" s="3" t="s">
        <v>92</v>
      </c>
      <c r="E75" t="s">
        <v>93</v>
      </c>
      <c r="G75" s="2"/>
    </row>
    <row r="76" spans="2:7" x14ac:dyDescent="0.25">
      <c r="B76" s="3" t="s">
        <v>94</v>
      </c>
      <c r="E76" t="s">
        <v>95</v>
      </c>
      <c r="G76" s="2"/>
    </row>
    <row r="77" spans="2:7" x14ac:dyDescent="0.25">
      <c r="B77" s="3" t="s">
        <v>96</v>
      </c>
      <c r="E77" t="s">
        <v>97</v>
      </c>
      <c r="G77" s="2"/>
    </row>
    <row r="78" spans="2:7" ht="15.75" thickBot="1" x14ac:dyDescent="0.3">
      <c r="B78" s="4"/>
      <c r="C78" s="5"/>
      <c r="D78" s="5"/>
      <c r="E78" s="5"/>
      <c r="F78" s="5"/>
      <c r="G78" s="6"/>
    </row>
    <row r="80" spans="2:7" x14ac:dyDescent="0.25">
      <c r="B80" t="s">
        <v>98</v>
      </c>
    </row>
  </sheetData>
  <mergeCells count="61">
    <mergeCell ref="B35:F35"/>
    <mergeCell ref="B50:B51"/>
    <mergeCell ref="B52:B53"/>
    <mergeCell ref="G35:G41"/>
    <mergeCell ref="B36:F41"/>
    <mergeCell ref="G43:G54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56:G59"/>
    <mergeCell ref="B57:D57"/>
    <mergeCell ref="E57:F57"/>
    <mergeCell ref="B43:F43"/>
    <mergeCell ref="B45:B46"/>
    <mergeCell ref="B59:D59"/>
    <mergeCell ref="B56:F56"/>
    <mergeCell ref="E58:F58"/>
    <mergeCell ref="E59:F59"/>
    <mergeCell ref="B58:D58"/>
    <mergeCell ref="B44:C44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</mergeCells>
  <dataValidations count="37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43" xr:uid="{00000000-0002-0000-0000-000007000000}">
      <formula1>"DOOR SWITCH 2 (TC), "</formula1>
    </dataValidation>
    <dataValidation type="list" errorStyle="warning" allowBlank="1" showInputMessage="1" showErrorMessage="1" sqref="B44:C44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9" xr:uid="{725B005B-4F16-44CE-BAB1-657A6B0DCAD2}">
      <formula1>"MINI DC I/O 4,'"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 D42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45" xr:uid="{AAB2C672-AAD5-43BC-8990-0EDD57F70283}">
      <formula1>"', Auxiliary, Default IP, Specify IP"</formula1>
    </dataValidation>
    <dataValidation type="list" allowBlank="1" showInputMessage="1" showErrorMessage="1" sqref="E46" xr:uid="{8CCF3F93-DF2E-431C-9DEC-040920C8D4DE}">
      <formula1>"', Serial,Ethernet"</formula1>
    </dataValidation>
    <dataValidation type="list" allowBlank="1" showInputMessage="1" showErrorMessage="1" sqref="E45" xr:uid="{5770FBE9-9127-4EF1-93A2-239ECA7075F3}">
      <formula1>"',1 Hour,2 Hour,3 Hour, 4 Hour,5 Hour"</formula1>
    </dataValidation>
    <dataValidation type="list" allowBlank="1" showInputMessage="1" sqref="C46" xr:uid="{B877167C-9080-4758-A047-EE42FFD40BB3}">
      <formula1>"',Control equipment,Entire display"</formula1>
    </dataValidation>
    <dataValidation type="list" errorStyle="warning" allowBlank="1" showInputMessage="1" showErrorMessage="1" sqref="C45" xr:uid="{A5C9464B-43EE-4A7A-82CC-459C918A3FC9}">
      <formula1>"',ALPHA FXM SERIES,TRIPPLITE,Generic UPS"</formula1>
    </dataValidation>
    <dataValidation type="list" allowBlank="1" showInputMessage="1" sqref="D45" xr:uid="{29BDF287-5668-44D5-96EC-EB84E7C381A6}">
      <formula1>"', 'By Brightness %, By Power"</formula1>
    </dataValidation>
    <dataValidation type="list" allowBlank="1" showInputMessage="1" sqref="D46" xr:uid="{8100747C-7EFD-479B-8E60-C6E3C5187CB2}">
      <formula1>"',Percent - 50%, Watts - 1800, Watts - 1100, Watts - 650"</formula1>
    </dataValidation>
    <dataValidation type="list" allowBlank="1" showInputMessage="1" showErrorMessage="1" sqref="B45:B46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47:C48" xr:uid="{0830831F-A972-49C1-BC47-BC7D0DCEB309}">
      <formula1>"', Module Output - ?"</formula1>
    </dataValidation>
    <dataValidation type="list" allowBlank="1" showInputMessage="1" showErrorMessage="1" sqref="B47:B4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  <dataValidation allowBlank="1" showInputMessage="1" sqref="E50:E54" xr:uid="{48B87933-E632-4ED7-86DF-944509DC252C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Added I/O options on Rev 01.</Notes1>
    <OrderProject_x0020_ID xmlns="2cc016c5-161d-4d6b-a532-6cf687f4a3ab">C28332</OrderProject_x0020_ID>
    <Rev xmlns="2cc016c5-161d-4d6b-a532-6cf687f4a3ab">01</Rev>
    <DocNumber xmlns="2cc016c5-161d-4d6b-a532-6cf687f4a3ab">DD4858903</DocNumber>
    <_dlc_DocId xmlns="b479dd50-8d7e-4b78-9fb1-00cf65781f6b">75D2Y5VYC55K-1220653723-33841</_dlc_DocId>
    <_dlc_DocIdUrl xmlns="b479dd50-8d7e-4b78-9fb1-00cf65781f6b">
      <Url>https://daktronics.sharepoint.com/sites/docs-engineering/_layouts/15/DocIdRedir.aspx?ID=75D2Y5VYC55K-1220653723-33841</Url>
      <Description>75D2Y5VYC55K-1220653723-33841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640077-1452-459A-BF47-350A6C2E15F8}"/>
</file>

<file path=customXml/itemProps2.xml><?xml version="1.0" encoding="utf-8"?>
<ds:datastoreItem xmlns:ds="http://schemas.openxmlformats.org/officeDocument/2006/customXml" ds:itemID="{E1D0FCAB-6343-4FAD-8C42-DF444CBDE3D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0790A37-ECFD-4E54-A84A-532BC56EBCF8}">
  <ds:schemaRefs>
    <ds:schemaRef ds:uri="http://schemas.microsoft.com/office/infopath/2007/PartnerControls"/>
    <ds:schemaRef ds:uri="http://schemas.microsoft.com/office/2006/documentManagement/types"/>
    <ds:schemaRef ds:uri="2cc016c5-161d-4d6b-a532-6cf687f4a3ab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b479dd50-8d7e-4b78-9fb1-00cf65781f6b"/>
    <ds:schemaRef ds:uri="http://purl.org/dc/terms/"/>
    <ds:schemaRef ds:uri="cdae4ca2-47b8-467c-a804-ebae05ca0c7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E6048DB-95C3-415F-8D4E-D5DD9D48AF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C28332 Penn Turnpike, Site Config, VM-1029-7X90-46-A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2022-04-06T13:27:23Z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39af44e7-9513-4e60-85ba-81b950e193e6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