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73 KDOT\3700 DWGs\"/>
    </mc:Choice>
  </mc:AlternateContent>
  <xr:revisionPtr revIDLastSave="0" documentId="14_{750BD6C6-BDE6-4530-A31B-4299D9851BA8}" xr6:coauthVersionLast="44" xr6:coauthVersionMax="44" xr10:uidLastSave="{00000000-0000-0000-0000-000000000000}"/>
  <bookViews>
    <workbookView xWindow="229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40" i="1"/>
  <c r="F39" i="1"/>
  <c r="F38" i="1"/>
  <c r="F37" i="1"/>
  <c r="F36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<sst xmlns="http://schemas.openxmlformats.org/spreadsheetml/2006/main" count="138" uniqueCount="80">
  <si>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</si>
  <si>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</si>
  <si>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</si>
  <si>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</si>
  <si>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</si>
  <si>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</si>
  <si>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</si>
  <si>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</si>
  <si>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</si>
  <si>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</si>
  <si>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</si>
  <si>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</si>
  <si>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</si>
  <si>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</si>
  <si>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</si>
  <si>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</si>
  <si>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</si>
  <si>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</si>
  <si>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</si>
  <si>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DEFAULT</t>
  </si>
  <si>
    <t>ON DISPLAY INTERFACE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</si>
  <si>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</si>
  <si>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</si>
  <si>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</si>
  <si>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</si>
  <si>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</si>
  <si>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</si>
  <si>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</si>
  <si>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</si>
  <si>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</si>
  <si>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</si>
  <si>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</si>
  <si>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</si>
  <si>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</si>
  <si>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</si>
  <si>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</si>
  <si>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</si>
  <si>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</si>
  <si>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</si>
  <si>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</si>
  <si>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</si>
  <si>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</si>
  <si>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</si>
  <si>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</si>
  <si>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</si>
  <si>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</si>
  <si>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</si>
  <si>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</si>
  <si>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</si>
  <si>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</si>
  <si>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</si>
  <si>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</si>
  <si>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</si>
  <si>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9X5</t>
  </si>
  <si>
    <t>MONOCHROME</t>
  </si>
  <si>
    <t>VENT FANS</t>
  </si>
  <si>
    <t>MULTI-DIRECTIONAL (MDLS)</t>
  </si>
  <si>
    <t>LIGHT</t>
  </si>
  <si>
    <t>C28373 Kentucky Transportation, Site Config, VF-2020-27X120-66-A, Gen IV</t>
  </si>
  <si>
    <t>DD4606328</t>
  </si>
  <si>
    <t>Site Riser, One VF-2X20, VFC in Sign</t>
  </si>
  <si>
    <t>DWG-4053200</t>
  </si>
  <si>
    <t>Schematic, Signal, VF-2020-27x120-66-A</t>
  </si>
  <si>
    <t>DWG-4604723</t>
  </si>
  <si>
    <t>Schematic, Timer and Thermostat Panel, 120 VAC</t>
  </si>
  <si>
    <t>DWG-4604836</t>
  </si>
  <si>
    <t>Schematic, Face Panel, VF, 27 High, 66mm</t>
  </si>
  <si>
    <t>DWG-4604947</t>
  </si>
  <si>
    <t>Wire Routing, 27 High, VF Face Panels by Bay, 66mm</t>
  </si>
  <si>
    <t>DWG-4605129</t>
  </si>
  <si>
    <t>Schematic, Power Supply Enclosure, 14 Position DC Rail</t>
  </si>
  <si>
    <t>DWG-4605254</t>
  </si>
  <si>
    <t>DC Layout, VF-2020-27x120-66-A</t>
  </si>
  <si>
    <t>DWG-4605275</t>
  </si>
  <si>
    <t>Schematic, VF-20X0, Service Control Panel, 120 VAC</t>
  </si>
  <si>
    <t>DWG-4605426</t>
  </si>
  <si>
    <t>Assembly, Module Panel, VAN-SB-N+1-9x5-66</t>
  </si>
  <si>
    <t>DWG-4607007</t>
  </si>
  <si>
    <t>Rear Electrical, VRMD-27x120-66-A, C10661, C10642</t>
  </si>
  <si>
    <t>DWG-4612407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</si>
</sst>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0" workbookViewId="0">
      <selection activeCell="L54" sqref="L54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35" t="s">
        <v>58</v>
      </c>
      <c r="E1" s="35"/>
      <c r="F1" s="35"/>
      <c r="G1" t="s">
        <v>51</v>
      </c>
    </row>
    <row r="2" spans="2:7" x14ac:dyDescent="0.25">
      <c r="B2" s="67" t="s">
        <v>0</v>
      </c>
      <c r="C2" s="68"/>
      <c r="D2" s="68"/>
      <c r="E2" s="68"/>
      <c r="F2" s="69"/>
      <c r="G2" s="80" t="s">
        <v>42</v>
      </c>
    </row>
    <row r="3" spans="2:7" ht="15.75" thickBot="1" x14ac:dyDescent="0.3">
      <c r="B3" s="75" t="s">
        <v>1</v>
      </c>
      <c r="C3" s="76"/>
      <c r="D3" s="78" t="s">
        <v>2</v>
      </c>
      <c r="E3" s="76"/>
      <c r="F3" s="79"/>
      <c r="G3" s="81"/>
    </row>
    <row r="4" spans="2:7" x14ac:dyDescent="0.25">
      <c r="B4" s="24" t="s">
        <v>3</v>
      </c>
      <c r="C4" s="23"/>
      <c r="D4" s="62" t="s">
        <v>45</v>
      </c>
      <c r="E4" s="62"/>
      <c r="F4" s="62"/>
      <c r="G4" s="59">
        <v>1</v>
      </c>
    </row>
    <row r="5" spans="2:7" x14ac:dyDescent="0.25">
      <c r="B5" s="24" t="s">
        <v>4</v>
      </c>
      <c r="C5" s="23"/>
      <c r="D5" s="62" t="s">
        <v>47</v>
      </c>
      <c r="E5" s="62"/>
      <c r="F5" s="62"/>
      <c r="G5" s="60"/>
    </row>
    <row r="6" spans="2:7" x14ac:dyDescent="0.25">
      <c r="B6" s="53" t="s">
        <v>5</v>
      </c>
      <c r="C6" s="23" t="s">
        <v>6</v>
      </c>
      <c r="D6" s="62" t="s">
        <v>54</v>
      </c>
      <c r="E6" s="62"/>
      <c r="F6" s="62"/>
      <c r="G6" s="60"/>
    </row>
    <row r="7" spans="2:7" x14ac:dyDescent="0.25">
      <c r="B7" s="53"/>
      <c r="C7" s="23" t="s">
        <v>7</v>
      </c>
      <c r="D7" s="62" t="s">
        <v>44</v>
      </c>
      <c r="E7" s="62"/>
      <c r="F7" s="62"/>
      <c r="G7" s="60"/>
    </row>
    <row r="8" spans="2:7" x14ac:dyDescent="0.25">
      <c r="B8" s="53"/>
      <c r="C8" s="23" t="s">
        <v>8</v>
      </c>
      <c r="D8" s="62" t="s">
        <v>53</v>
      </c>
      <c r="E8" s="62"/>
      <c r="F8" s="62"/>
      <c r="G8" s="60"/>
    </row>
    <row r="9" spans="2:7" x14ac:dyDescent="0.25">
      <c r="B9" s="53"/>
      <c r="C9" s="23" t="s">
        <v>9</v>
      </c>
      <c r="D9" s="43">
        <v>66</v>
      </c>
      <c r="E9" s="43"/>
      <c r="F9" s="43"/>
      <c r="G9" s="60"/>
    </row>
    <row r="10" spans="2:7" x14ac:dyDescent="0.25">
      <c r="B10" s="77" t="s">
        <v>10</v>
      </c>
      <c r="C10" s="62"/>
      <c r="D10" s="43">
        <v>27</v>
      </c>
      <c r="E10" s="43"/>
      <c r="F10" s="43"/>
      <c r="G10" s="60"/>
    </row>
    <row r="11" spans="2:7" x14ac:dyDescent="0.25">
      <c r="B11" s="77" t="s">
        <v>11</v>
      </c>
      <c r="C11" s="62"/>
      <c r="D11" s="43">
        <v>120</v>
      </c>
      <c r="E11" s="43"/>
      <c r="F11" s="43"/>
      <c r="G11" s="60"/>
    </row>
    <row r="12" spans="2:7" x14ac:dyDescent="0.25">
      <c r="B12" s="77" t="s">
        <v>12</v>
      </c>
      <c r="C12" s="62"/>
      <c r="D12" s="62" t="s">
        <v>15</v>
      </c>
      <c r="E12" s="62"/>
      <c r="F12" s="62"/>
      <c r="G12" s="60"/>
    </row>
    <row r="13" spans="2:7" x14ac:dyDescent="0.25">
      <c r="B13" s="77" t="s">
        <v>13</v>
      </c>
      <c r="C13" s="62"/>
      <c r="D13" s="43">
        <v>1</v>
      </c>
      <c r="E13" s="43"/>
      <c r="F13" s="43"/>
      <c r="G13" s="60"/>
    </row>
    <row r="14" spans="2:7" ht="15.75" thickBot="1" x14ac:dyDescent="0.3">
      <c r="B14" s="65" t="s">
        <v>48</v>
      </c>
      <c r="C14" s="66"/>
      <c r="D14" s="49" t="s">
        <v>52</v>
      </c>
      <c r="E14" s="49"/>
      <c r="F14" s="49"/>
      <c r="G14" s="61"/>
    </row>
    <row r="15" spans="2:7" ht="15.75" thickBot="1" x14ac:dyDescent="0.3"/>
    <row r="16" spans="2:7" x14ac:dyDescent="0.25">
      <c r="B16" s="67" t="s">
        <v>16</v>
      </c>
      <c r="C16" s="68"/>
      <c r="D16" s="68"/>
      <c r="E16" s="68"/>
      <c r="F16" s="69"/>
      <c r="G16" s="56">
        <v>1</v>
      </c>
    </row>
    <row r="17" spans="2:7" x14ac:dyDescent="0.25">
      <c r="B17" s="54" t="s">
        <v>1</v>
      </c>
      <c r="C17" s="55"/>
      <c r="D17" s="15" t="s">
        <v>2</v>
      </c>
      <c r="E17" s="15" t="s">
        <v>17</v>
      </c>
      <c r="F17" s="15" t="s">
        <v>18</v>
      </c>
      <c r="G17" s="57"/>
    </row>
    <row r="18" spans="2:7" x14ac:dyDescent="0.25">
      <c r="B18" s="31" t="s">
        <v>56</v>
      </c>
      <c r="C18" s="27"/>
      <c r="D18" s="23" t="s">
        <v>32</v>
      </c>
      <c r="E18" s="23" t="s">
        <v>19</v>
      </c>
      <c r="F18" s="23" t="s">
        <v>20</v>
      </c>
      <c r="G18" s="57"/>
    </row>
    <row r="19" spans="2:7" x14ac:dyDescent="0.25">
      <c r="B19" s="28" t="s">
        <v>21</v>
      </c>
      <c r="C19" s="27"/>
      <c r="D19" s="23" t="s">
        <v>5</v>
      </c>
      <c r="E19" s="23" t="s">
        <v>19</v>
      </c>
      <c r="F19" s="23" t="s">
        <v>20</v>
      </c>
      <c r="G19" s="57"/>
    </row>
    <row r="20" spans="2:7" x14ac:dyDescent="0.25">
      <c r="B20" s="28" t="s">
        <v>22</v>
      </c>
      <c r="C20" s="27"/>
      <c r="D20" s="23" t="s">
        <v>31</v>
      </c>
      <c r="E20" s="23" t="s">
        <v>19</v>
      </c>
      <c r="F20" s="23" t="s">
        <v>20</v>
      </c>
      <c r="G20" s="57"/>
    </row>
    <row r="21" spans="2:7" x14ac:dyDescent="0.25">
      <c r="B21" s="28" t="s">
        <v>23</v>
      </c>
      <c r="C21" s="27"/>
      <c r="D21" s="30">
        <v>3</v>
      </c>
      <c r="E21" s="18" t="s">
        <v>33</v>
      </c>
      <c r="F21" s="23" t="s">
        <v>20</v>
      </c>
      <c r="G21" s="57"/>
    </row>
    <row r="22" spans="2:7" x14ac:dyDescent="0.25">
      <c r="B22" s="28" t="s">
        <v>24</v>
      </c>
      <c r="C22" s="27"/>
      <c r="D22" s="18">
        <v>0</v>
      </c>
      <c r="E22" s="18" t="s">
        <v>33</v>
      </c>
      <c r="F22" s="25" t="s">
        <v>33</v>
      </c>
      <c r="G22" s="57"/>
    </row>
    <row r="23" spans="2:7" x14ac:dyDescent="0.25">
      <c r="B23" s="28" t="s">
        <v>25</v>
      </c>
      <c r="C23" s="27"/>
      <c r="D23" s="30" t="s">
        <v>50</v>
      </c>
      <c r="E23" s="18" t="s">
        <v>33</v>
      </c>
      <c r="F23" s="25" t="s">
        <v>33</v>
      </c>
      <c r="G23" s="57"/>
    </row>
    <row r="24" spans="2:7" x14ac:dyDescent="0.25">
      <c r="B24" s="28" t="s">
        <v>26</v>
      </c>
      <c r="C24" s="27"/>
      <c r="D24" s="29" t="s">
        <v>50</v>
      </c>
      <c r="E24" s="18" t="s">
        <v>33</v>
      </c>
      <c r="F24" s="25" t="s">
        <v>33</v>
      </c>
      <c r="G24" s="57"/>
    </row>
    <row r="25" spans="2:7" x14ac:dyDescent="0.25">
      <c r="B25" s="28" t="s">
        <v>27</v>
      </c>
      <c r="C25" s="27"/>
      <c r="D25" s="26" t="s">
        <v>50</v>
      </c>
      <c r="E25" s="18" t="s">
        <v>33</v>
      </c>
      <c r="F25" s="25" t="s">
        <v>33</v>
      </c>
      <c r="G25" s="57"/>
    </row>
    <row r="26" spans="2:7" x14ac:dyDescent="0.25">
      <c r="B26" s="28" t="s">
        <v>28</v>
      </c>
      <c r="C26" s="27"/>
      <c r="D26" s="34" t="s">
        <v>50</v>
      </c>
      <c r="E26" s="18" t="s">
        <v>33</v>
      </c>
      <c r="F26" s="25" t="s">
        <v>33</v>
      </c>
      <c r="G26" s="57"/>
    </row>
    <row r="27" spans="2:7" x14ac:dyDescent="0.25">
      <c r="B27" s="31" t="s">
        <v>49</v>
      </c>
      <c r="C27" s="32"/>
      <c r="D27" s="29" t="s">
        <v>50</v>
      </c>
      <c r="E27" s="30" t="s">
        <v>33</v>
      </c>
      <c r="F27" s="25" t="s">
        <v>33</v>
      </c>
      <c r="G27" s="57"/>
    </row>
    <row r="28" spans="2:7" x14ac:dyDescent="0.25">
      <c r="B28" s="28" t="s">
        <v>55</v>
      </c>
      <c r="C28" s="27"/>
      <c r="D28" s="26" t="s">
        <v>32</v>
      </c>
      <c r="E28" s="18" t="s">
        <v>33</v>
      </c>
      <c r="F28" s="25" t="s">
        <v>33</v>
      </c>
      <c r="G28" s="57"/>
    </row>
    <row r="29" spans="2:7" x14ac:dyDescent="0.25">
      <c r="B29" s="28" t="s">
        <v>29</v>
      </c>
      <c r="C29" s="27"/>
      <c r="D29" s="18">
        <v>0</v>
      </c>
      <c r="E29" s="18" t="s">
        <v>33</v>
      </c>
      <c r="F29" s="25" t="s">
        <v>33</v>
      </c>
      <c r="G29" s="57"/>
    </row>
    <row r="30" spans="2:7" ht="15.75" thickBot="1" x14ac:dyDescent="0.3">
      <c r="B30" s="6" t="s">
        <v>30</v>
      </c>
      <c r="C30" s="17"/>
      <c r="D30" s="14">
        <v>1</v>
      </c>
      <c r="E30" s="14" t="s">
        <v>33</v>
      </c>
      <c r="F30" s="16" t="s">
        <v>33</v>
      </c>
      <c r="G30" s="58"/>
    </row>
    <row r="31" spans="2:7" x14ac:dyDescent="0.25">
      <c r="B31" s="67" t="s">
        <v>43</v>
      </c>
      <c r="C31" s="68"/>
      <c r="D31" s="68"/>
      <c r="E31" s="68"/>
      <c r="F31" s="69"/>
      <c r="G31" s="59">
        <v>1</v>
      </c>
    </row>
    <row r="32" spans="2:7" x14ac:dyDescent="0.25">
      <c r="B32" s="70" t="s">
        <v>57</v>
      </c>
      <c r="C32" s="71"/>
      <c r="D32" s="33" t="s">
        <v>14</v>
      </c>
      <c r="E32" s="33" t="s">
        <v>19</v>
      </c>
      <c r="F32" s="19" t="s">
        <v>20</v>
      </c>
      <c r="G32" s="60"/>
    </row>
    <row r="33" spans="2:7" x14ac:dyDescent="0.25">
      <c r="B33" s="70" t="s">
        <v>21</v>
      </c>
      <c r="C33" s="71"/>
      <c r="D33" s="33" t="s">
        <v>31</v>
      </c>
      <c r="E33" s="33" t="s">
        <v>19</v>
      </c>
      <c r="F33" s="19" t="s">
        <v>20</v>
      </c>
      <c r="G33" s="60"/>
    </row>
    <row r="34" spans="2:7" x14ac:dyDescent="0.25">
      <c r="B34" s="21" t="s">
        <v>46</v>
      </c>
      <c r="C34" s="20" t="s">
        <v>46</v>
      </c>
      <c r="D34" s="18" t="s">
        <v>41</v>
      </c>
      <c r="E34" s="18" t="s">
        <v>33</v>
      </c>
      <c r="F34" s="19" t="str">
        <f>IF(B34="UPS","AUXILARY","N/A")</f>
        <v>N/A</v>
      </c>
      <c r="G34" s="60"/>
    </row>
    <row r="35" spans="2:7" x14ac:dyDescent="0.25">
      <c r="B35" s="50"/>
      <c r="C35" s="42"/>
      <c r="D35" s="18" t="s">
        <v>33</v>
      </c>
      <c r="E35" s="18" t="s">
        <v>33</v>
      </c>
      <c r="F35" s="19" t="str">
        <f>IF(B35="MINI DC I/O 1","ON DISPLAY INTERFACE","N/A")</f>
        <v>N/A</v>
      </c>
      <c r="G35" s="60"/>
    </row>
    <row r="36" spans="2:7" x14ac:dyDescent="0.25">
      <c r="B36" s="50"/>
      <c r="C36" s="42"/>
      <c r="D36" s="18" t="s">
        <v>33</v>
      </c>
      <c r="E36" s="18" t="s">
        <v>33</v>
      </c>
      <c r="F36" s="19" t="str">
        <f>IF(B36="MINI DC I/O 2","ON DISPLAY INTERFACE","N/A")</f>
        <v>N/A</v>
      </c>
      <c r="G36" s="60"/>
    </row>
    <row r="37" spans="2:7" x14ac:dyDescent="0.25">
      <c r="B37" s="50"/>
      <c r="C37" s="42"/>
      <c r="D37" s="18" t="s">
        <v>33</v>
      </c>
      <c r="E37" s="18" t="s">
        <v>33</v>
      </c>
      <c r="F37" s="19" t="str">
        <f>IF(B37="MINI DC I/O 3","ON DISPLAY INTERFACE","N/A")</f>
        <v>N/A</v>
      </c>
      <c r="G37" s="60"/>
    </row>
    <row r="38" spans="2:7" x14ac:dyDescent="0.25">
      <c r="B38" s="50" t="s">
        <v>46</v>
      </c>
      <c r="C38" s="42"/>
      <c r="D38" s="18" t="s">
        <v>33</v>
      </c>
      <c r="E38" s="18" t="s">
        <v>33</v>
      </c>
      <c r="F38" s="19" t="str">
        <f>IF(B38="MINI DC I/O 4","ON DISPLAY INTERFACE","N/A")</f>
        <v>N/A</v>
      </c>
      <c r="G38" s="60"/>
    </row>
    <row r="39" spans="2:7" x14ac:dyDescent="0.25">
      <c r="B39" s="50" t="s">
        <v>46</v>
      </c>
      <c r="C39" s="42"/>
      <c r="D39" s="18" t="s">
        <v>33</v>
      </c>
      <c r="E39" s="18" t="s">
        <v>33</v>
      </c>
      <c r="F39" s="19" t="str">
        <f>IF(B39="MINI DC I/O 5","ON DISPLAY INTERFACE","N/A")</f>
        <v>N/A</v>
      </c>
      <c r="G39" s="60"/>
    </row>
    <row r="40" spans="2:7" ht="15.75" thickBot="1" x14ac:dyDescent="0.3">
      <c r="B40" s="63" t="s">
        <v>46</v>
      </c>
      <c r="C40" s="64"/>
      <c r="D40" s="14" t="s">
        <v>33</v>
      </c>
      <c r="E40" s="14" t="s">
        <v>33</v>
      </c>
      <c r="F40" s="22" t="str">
        <f>IF(B40="MINI DC I/O 6","ON DISPLAY INTERFACE","N/A")</f>
        <v>N/A</v>
      </c>
      <c r="G40" s="61"/>
    </row>
    <row r="41" spans="2:7" ht="15.75" thickBot="1" x14ac:dyDescent="0.3">
      <c r="B41" s="2"/>
      <c r="C41" s="13"/>
      <c r="D41" s="13"/>
      <c r="E41" s="12"/>
      <c r="F41" s="5"/>
      <c r="G41" s="9"/>
    </row>
    <row r="42" spans="2:7" x14ac:dyDescent="0.25">
      <c r="B42" s="39" t="s">
        <v>40</v>
      </c>
      <c r="C42" s="40"/>
      <c r="D42" s="40"/>
      <c r="E42" s="40"/>
      <c r="F42" s="40"/>
      <c r="G42" s="72"/>
    </row>
    <row r="43" spans="2:7" x14ac:dyDescent="0.25">
      <c r="B43" s="46" t="s">
        <v>36</v>
      </c>
      <c r="C43" s="47"/>
      <c r="D43" s="48"/>
      <c r="E43" s="41" t="s">
        <v>41</v>
      </c>
      <c r="F43" s="42"/>
      <c r="G43" s="73"/>
    </row>
    <row r="44" spans="2:7" x14ac:dyDescent="0.25">
      <c r="B44" s="51" t="s">
        <v>37</v>
      </c>
      <c r="C44" s="52"/>
      <c r="D44" s="52"/>
      <c r="E44" s="43" t="s">
        <v>41</v>
      </c>
      <c r="F44" s="43"/>
      <c r="G44" s="73"/>
    </row>
    <row r="45" spans="2:7" x14ac:dyDescent="0.25">
      <c r="B45" s="51" t="s">
        <v>38</v>
      </c>
      <c r="C45" s="52"/>
      <c r="D45" s="52"/>
      <c r="E45" s="43" t="s">
        <v>32</v>
      </c>
      <c r="F45" s="43"/>
      <c r="G45" s="73"/>
    </row>
    <row r="46" spans="2:7" ht="15.75" thickBot="1" x14ac:dyDescent="0.3">
      <c r="B46" s="36" t="s">
        <v>39</v>
      </c>
      <c r="C46" s="37"/>
      <c r="D46" s="38"/>
      <c r="E46" s="44" t="s">
        <v>41</v>
      </c>
      <c r="F46" s="45"/>
      <c r="G46" s="74"/>
    </row>
    <row r="47" spans="2:7" x14ac:dyDescent="0.25">
      <c r="B47" s="2"/>
      <c r="C47" s="13"/>
      <c r="D47" s="13"/>
      <c r="E47" s="12"/>
      <c r="F47" s="5"/>
      <c r="G47" s="9"/>
    </row>
    <row r="48" spans="2:7" x14ac:dyDescent="0.25">
      <c r="B48" s="2"/>
      <c r="C48" s="13"/>
      <c r="D48" s="13"/>
      <c r="E48" s="12"/>
      <c r="F48" s="5"/>
      <c r="G48" s="9"/>
    </row>
    <row r="49" spans="2:7" ht="15.75" thickBot="1" x14ac:dyDescent="0.3"/>
    <row r="50" spans="2:7" x14ac:dyDescent="0.25">
      <c r="B50" s="10" t="s">
        <v>34</v>
      </c>
      <c r="C50" s="11"/>
      <c r="D50" s="11"/>
      <c r="E50" s="11"/>
      <c r="F50" s="11"/>
      <c r="G50" s="1"/>
    </row>
    <row r="51" spans="2:7" x14ac:dyDescent="0.25">
      <c r="B51" s="4" t="s">
        <v>60</v>
      </c>
      <c r="D51" s="2"/>
      <c r="E51" s="2" t="s">
        <v>61</v>
      </c>
      <c r="G51" s="3"/>
    </row>
    <row r="52" spans="2:7" x14ac:dyDescent="0.25">
      <c r="B52" s="4" t="s">
        <v>62</v>
      </c>
      <c r="D52" s="2"/>
      <c r="E52" s="2" t="s">
        <v>63</v>
      </c>
      <c r="G52" s="3"/>
    </row>
    <row r="53" spans="2:7" x14ac:dyDescent="0.25">
      <c r="B53" s="4" t="s">
        <v>64</v>
      </c>
      <c r="D53" s="2"/>
      <c r="E53" s="2" t="s">
        <v>65</v>
      </c>
      <c r="G53" s="3"/>
    </row>
    <row r="54" spans="2:7" x14ac:dyDescent="0.25">
      <c r="B54" s="4" t="s">
        <v>66</v>
      </c>
      <c r="D54" s="2"/>
      <c r="E54" s="2" t="s">
        <v>67</v>
      </c>
      <c r="G54" s="3"/>
    </row>
    <row r="55" spans="2:7" x14ac:dyDescent="0.25">
      <c r="B55" s="4" t="s">
        <v>68</v>
      </c>
      <c r="D55" s="2"/>
      <c r="E55" s="2" t="s">
        <v>69</v>
      </c>
      <c r="G55" s="3"/>
    </row>
    <row r="56" spans="2:7" x14ac:dyDescent="0.25">
      <c r="B56" s="4" t="s">
        <v>70</v>
      </c>
      <c r="D56" s="2"/>
      <c r="E56" s="2" t="s">
        <v>71</v>
      </c>
      <c r="G56" s="3"/>
    </row>
    <row r="57" spans="2:7" x14ac:dyDescent="0.25">
      <c r="B57" s="4" t="s">
        <v>72</v>
      </c>
      <c r="D57" s="2"/>
      <c r="E57" s="2" t="s">
        <v>73</v>
      </c>
      <c r="G57" s="3"/>
    </row>
    <row r="58" spans="2:7" x14ac:dyDescent="0.25">
      <c r="B58" s="4" t="s">
        <v>74</v>
      </c>
      <c r="D58" s="2"/>
      <c r="E58" s="2" t="s">
        <v>75</v>
      </c>
      <c r="G58" s="3"/>
    </row>
    <row r="59" spans="2:7" x14ac:dyDescent="0.25">
      <c r="B59" s="4" t="s">
        <v>76</v>
      </c>
      <c r="D59" s="2"/>
      <c r="E59" s="2" t="s">
        <v>77</v>
      </c>
      <c r="G59" s="3"/>
    </row>
    <row r="60" spans="2:7" x14ac:dyDescent="0.25">
      <c r="B60" s="4" t="s">
        <v>78</v>
      </c>
      <c r="D60" s="2"/>
      <c r="E60" s="2" t="s">
        <v>79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35</v>
      </c>
    </row>
  </sheetData>
  <mergeCells count="46">
    <mergeCell ref="G42:G4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38:C38"/>
    <mergeCell ref="B39:C39"/>
    <mergeCell ref="B40:C40"/>
    <mergeCell ref="B14:C14"/>
    <mergeCell ref="B31:F31"/>
    <mergeCell ref="B32:C32"/>
    <mergeCell ref="B33:C33"/>
    <mergeCell ref="G16:G30"/>
    <mergeCell ref="G31:G40"/>
    <mergeCell ref="D4:F4"/>
    <mergeCell ref="D5:F5"/>
    <mergeCell ref="D6:F6"/>
    <mergeCell ref="D7:F7"/>
    <mergeCell ref="D8:F8"/>
    <mergeCell ref="D1:F1"/>
    <mergeCell ref="B46:D46"/>
    <mergeCell ref="B42:F42"/>
    <mergeCell ref="E43:F43"/>
    <mergeCell ref="E44:F44"/>
    <mergeCell ref="E45:F45"/>
    <mergeCell ref="E46:F46"/>
    <mergeCell ref="B43:D43"/>
    <mergeCell ref="D14:F14"/>
    <mergeCell ref="B35:C35"/>
    <mergeCell ref="B36:C36"/>
    <mergeCell ref="B44:D44"/>
    <mergeCell ref="B45:D45"/>
    <mergeCell ref="B6:B9"/>
    <mergeCell ref="B17:C17"/>
    <mergeCell ref="B37:C37"/>
  </mergeCells>
  <dataValidations count="2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1" xr:uid="{00000000-0002-0000-0000-000007000000}">
      <formula1>"DOOR SWITCH 2 (TC), "</formula1>
    </dataValidation>
    <dataValidation type="list" allowBlank="1" showInputMessage="1" showErrorMessage="1" sqref="D29" xr:uid="{00000000-0002-0000-0000-000009000000}">
      <formula1>"0,1,2"</formula1>
    </dataValidation>
    <dataValidation type="list" allowBlank="1" showInputMessage="1" showErrorMessage="1" sqref="D22" xr:uid="{00000000-0002-0000-0000-00000A000000}">
      <formula1>"0,1"</formula1>
    </dataValidation>
    <dataValidation type="list" allowBlank="1" showInputMessage="1" showErrorMessage="1" sqref="D26 D28" xr:uid="{00000000-0002-0000-0000-00000B000000}">
      <formula1>"YES,NO"</formula1>
    </dataValidation>
    <dataValidation type="list" errorStyle="warning" allowBlank="1" showInputMessage="1" showErrorMessage="1" sqref="D25 D27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4" xr:uid="{00000000-0002-0000-0000-00000E000000}">
      <formula1>"CONTROL EQUIPMENT,ENTIRE DISPLAY,N/A"</formula1>
    </dataValidation>
    <dataValidation type="list" errorStyle="warning" allowBlank="1" showInputMessage="1" showErrorMessage="1" sqref="C34" xr:uid="{00000000-0002-0000-0000-00000F000000}">
      <formula1>"ALPHA FXM SERIES,TRIPPLITE,'"</formula1>
    </dataValidation>
    <dataValidation type="list" allowBlank="1" showInputMessage="1" showErrorMessage="1" sqref="B34" xr:uid="{00000000-0002-0000-0000-000010000000}">
      <formula1>"UPS,'"</formula1>
    </dataValidation>
    <dataValidation type="list" allowBlank="1" showInputMessage="1" showErrorMessage="1" sqref="B35" xr:uid="{00000000-0002-0000-0000-000011000000}">
      <formula1>"MINI DC I/O 1,'"</formula1>
    </dataValidation>
    <dataValidation type="list" allowBlank="1" showInputMessage="1" showErrorMessage="1" sqref="B36:C36" xr:uid="{00000000-0002-0000-0000-000012000000}">
      <formula1>"MINI DC I/O 2,'"</formula1>
    </dataValidation>
    <dataValidation type="list" allowBlank="1" showInputMessage="1" showErrorMessage="1" sqref="B37:C37" xr:uid="{00000000-0002-0000-0000-000013000000}">
      <formula1>"MINI DC I/O 3,'"</formula1>
    </dataValidation>
    <dataValidation type="list" allowBlank="1" showInputMessage="1" showErrorMessage="1" sqref="B38:C38" xr:uid="{00000000-0002-0000-0000-000014000000}">
      <formula1>"MINI DC I/O 4,'"</formula1>
    </dataValidation>
    <dataValidation type="list" allowBlank="1" showInputMessage="1" showErrorMessage="1" sqref="B39:C39" xr:uid="{00000000-0002-0000-0000-000015000000}">
      <formula1>"MINI DC I/O 5,'"</formula1>
    </dataValidation>
    <dataValidation type="list" allowBlank="1" showInputMessage="1" showErrorMessage="1" sqref="B40:C40" xr:uid="{00000000-0002-0000-0000-000016000000}">
      <formula1>"MINI DC I/O 6,'"</formula1>
    </dataValidation>
    <dataValidation type="list" errorStyle="warning" allowBlank="1" showInputMessage="1" showErrorMessage="1" sqref="D21" xr:uid="{00000000-0002-0000-0000-000017000000}">
      <formula1>"1,2,3,4,5,6,7,8"</formula1>
    </dataValidation>
    <dataValidation type="list" errorStyle="warning" allowBlank="1" showInputMessage="1" showErrorMessage="1" sqref="D23" xr:uid="{00000000-0002-0000-0000-000018000000}">
      <formula1>"1,2,3,4,5,6,7,8,9,10"</formula1>
    </dataValidation>
    <dataValidation type="list" errorStyle="warning" allowBlank="1" showInputMessage="1" showErrorMessage="1" sqref="D24" xr:uid="{00000000-0002-0000-0000-000019000000}">
      <formula1>"NO,1,2,3,4,5,6,7,8,9,10"</formula1>
    </dataValidation>
    <dataValidation errorStyle="warning" allowBlank="1" showInputMessage="1" showErrorMessage="1" sqref="F24" xr:uid="{00000000-0002-0000-0000-00001A000000}"/>
    <dataValidation type="list" errorStyle="warning" allowBlank="1" showInputMessage="1" showErrorMessage="1" sqref="D30" xr:uid="{00000000-0002-0000-0000-00001B000000}">
      <formula1>"1,2"</formula1>
    </dataValidation>
    <dataValidation type="list" allowBlank="1" showInputMessage="1" showErrorMessage="1" sqref="B33:C33" xr:uid="{182585E5-3935-4BBF-AE5C-4DEA1A173B59}">
      <formula1>"DOOR SWITCH 2 (TC),LIGHT,TEMP"</formula1>
    </dataValidation>
    <dataValidation type="list" allowBlank="1" showInputMessage="1" showErrorMessage="1" sqref="B32:C32" xr:uid="{ADE89C7F-5D56-4E22-8B70-BE6696B920DD}">
      <formula1>"DOOR SWITCH 2 (TC),LIGHT"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VF-2020-27X120-66-A, Gen IV</Model_x0020_Number>
    <OrderProject_x0020_ID xmlns="60f23eb2-5cd4-4b04-9c2e-17a4528dea34">C28373</OrderProject_x0020_ID>
    <Rev xmlns="63c2c479-d606-4150-9495-4e4a0a1fffcf">00</Rev>
    <PartNum xmlns="63c2c479-d606-4150-9495-4e4a0a1fffcf" xsi:nil="true"/>
    <DocNumber xmlns="63c2c479-d606-4150-9495-4e4a0a1fffcf">DD4606328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17C92A-997E-4EF9-94EF-0C76E33E0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44E93E-5AFB-4FB8-8583-03CD86F477C7}">
  <ds:schemaRefs>
    <ds:schemaRef ds:uri="63c2c479-d606-4150-9495-4e4a0a1fffcf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0f23eb2-5cd4-4b04-9c2e-17a4528dea3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3BB009-115A-4A83-A9F7-E208DC569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C28373 Kentucky Transportation, Site Config, VF-2020-27X120-66-A, Gen IV</dc:title>
  <dc:creator>Dan Muzzey</dc:creator>
  <cp:lastModifiedBy>Sarah Sutton</cp:lastModifiedBy>
  <cp:lastPrinted>2020-03-13T16:18:52Z</cp:lastPrinted>
  <dcterms:created xsi:type="dcterms:W3CDTF">2017-03-27T20:46:42Z</dcterms:created>
  <dcterms:modified xsi:type="dcterms:W3CDTF">2020-03-13T16:18:57Z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  <property fmtid="{D5CDD505-2E9C-101B-9397-08002B2CF9AE}" pid="3" name="VS Team System Data DO NOT EDIT_GUID">
    <vt:lpwstr>8411b34d-6c9a-417a-8292-91199fb104b1</vt:lpwstr>
  </property>
  <property fmtid="{D5CDD505-2E9C-101B-9397-08002B2CF9AE}" pid="4" name="VS Team System Data DO NOT EDIT0">
    <vt:lpwstr>RVpSRwEAAAC1XVt32ziS/is4ediz+yCF1MWSerszR75NvCeOHUtJP86hJdjmmCI1vLjj/vUL8AqQAAQWUw/T0524PusTgEKhrr//4+chIG80Tvwo/OODO3Y+/OPT75uN/EeE/VCY/PEhi8Pfkt0LPXjJ6ODv4iiJntLRLjr89uYnmRckabb3o99S6h2S9ySlh9+ipyd/R5M0ir1n+uHT7z8IgzzG0b/pLv3qHegHkv7xYVP/gg+f/klDGnvB7x9</vt:lpwstr>
  </property>
  <property fmtid="{D5CDD505-2E9C-101B-9397-08002B2CF9AE}" pid="5" name="VS Team System Data DO NOT EDIT1">
    <vt:lpwstr>/yD/8PfY7P/uWpE/Jbx8/frwIvCTx2W/yUvaZP27Z778vxD56j8uzqbuajqazlTOaTSfO6PFsfjby9u70cbfc76d0n/+yr/yXBX6SJs1vIB/LP+cfNTl6O3rppd6mZNN8kOKThtUPfY+D8rN+eknTI/+Ie/o29v7OYjpm39bHvfeaxlHo75KGZy0tfC2fTovdhEnqhTt6c1nJPK3o2WJOH0d0vnNHM9f1RsvV3B3tZrvl0qV7j30lDeMnnwb7Tb</vt:lpwstr>
  </property>
  <property fmtid="{D5CDD505-2E9C-101B-9397-08002B2CF9AE}" pid="6" name="VS Team System Data DO NOT EDIT2">
    <vt:lpwstr>0++Z+5k/nEqVj5ydXeT73HoPhQ5x8+beOMNh/AT272NEz99L36+2u2EcQf2Od/cTP78CkHbv4mpk8i2cua3vjCy0SI/ENu34+0QZK/uAqikfv4tSLjOGcrFDIcWEvmtjoe4x+b7WZ8cXt7M771U/8536L3gRea6C3U9BoAUiNIRHFWjQP3Irr14meaPtAkCt74kTEu5VTNtcAgJQipUUS+cxeJ79ztxfchilLoluWyRLFvRxPHcZ3JxECxTaEHx</vt:lpwstr>
  </property>
  <property fmtid="{D5CDD505-2E9C-101B-9397-08002B2CF9AE}" pid="7" name="VS Team System Data DO NOT EDIT3">
    <vt:lpwstr>xrdhmeu2ze5bh9ffaHefvzFD1+Tdbhfp6m3ezmw35oAqOco5L+8w/F/SRup+R5mGGs8mmmJb/Kba3zx4oXPdA/cvaW0YtsuHMdZnS0xSJXQNgr2Zjs+zxI/pElyc2C3TgpYvgqACAjC6XSnU5zTyYBtKJ6zc0n/k+XGB/8RyNms5EkNIBGcYBGc9CMI3KSltFK3ulMk3cqALcltjnTnM8UTxakfPpv4zdX8SgAiIkgUka5LBmxJsTpC91l8jMzX</vt:lpwstr>
  </property>
  <property fmtid="{D5CDD505-2E9C-101B-9397-08002B2CF9AE}" pid="8" name="VS Team System Data DO NOT EDIT4">
    <vt:lpwstr>h4ZjfQhFCJHkCkV/5sA2JH/cX40voixMx+ssjQ5sp+3H154fmKhO1FRrgFENIK3mGdZqnvVVN5f06MUpv8wGKZ0WjER2jkV2bns6aehH8a0XsodDPIhmgUREKIkq1gaeWm1gcV032ZHG7KkbDSQswzRkJ9MFzlOFA1uS5Q+LkO4/R1lstukcNc1SnjQANT+D0TPAlNXbO6Ul90DfANqmkpK2ItJDkgFbb8Uju8zKi+0hC6hxjTR3RgFCquuxgRG</vt:lpwstr>
  </property>
  <property fmtid="{D5CDD505-2E9C-101B-9397-08002B2CF9AE}" pid="9" name="VS Team System Data DO NOT EDIT5">
    <vt:lpwstr>4zs8WOFwZsKWBukm9V/oSBXtq3omax/I5DemTnybEC/ekgyVRRbo5GLAl1fs4Yr/zsA694D3xIWxLhJzs3ZGvbxayj0kkSIk00g3CgC1J34RvTB/y6237QkH2eYNAGoiG5BTrwE4tDywjeUnfaBAd+Wdc71L/jf0CAFEBhUgwojfEQXqOMGBrb0h0OEQhP7kpLZ7AwKdJjkAKCNX7xF0h+X44sOXS/qDhntkE7JNmEO9HIU4EeWExl1jW7NLamv</vt:lpwstr>
  </property>
  <property fmtid="{D5CDD505-2E9C-101B-9397-08002B2CF9AE}" pid="10" name="VS Team System Data DO NOT EDIT6">
    <vt:lpwstr>2+3rLPFkMfl0yc5PKq5UPhdsoO2PppANEyjVxNwODZGGDJ6N0aJQP2AnqJYv9vsFuqAVCsygRFf0z0yqO2z7wkMrrDtRZ1LdisDAoJg0OmchfGlD9Noe7CQlrj5cbS63N7vc693J+jv67ZS34PWCkmShrZmhwOMwOtcrEuabKL/SMPpABMrbZ049pF0Qp6c7lk8yfbNPHBi18BrxxZVniJLmYoLuoc2OYC+nwxvo52WcJjuYANl8uSWlg8TosBN</vt:lpwstr>
  </property>
  <property fmtid="{D5CDD505-2E9C-101B-9397-08002B2CF9AE}" pid="11" name="VS Team System Data DO NOT EDIT7">
    <vt:lpwstr>2vr76XTtNBfrKrTtMkeeYD61kvZClz9PNI4dQFESxhS4JACiLgd1qsBd66J9apnpIz+J/NjygNHzPyhdAGgXGGQCoQsZLojFLUyOqlW1kyL3xjVo86zyQTJzWVLm+TRHIzNWiLbv0332S69+ysE+flKcdLIC1rmbIkTI+LAlvTYcyrzgj8js/rUebsKaVKLN1cbitdyfjJs+dnnLkbjG3OlpiJKCku0PENaIgZss0Tlk/JHkY/E/8tnx35/AzEY</vt:lpwstr>
  </property>
  <property fmtid="{D5CDD505-2E9C-101B-9397-08002B2CF9AE}" pid="12" name="VS Team System Data DO NOT EDIT8">
    <vt:lpwstr>SxBSo5CbThKFO8eKI8ytL4jtxe34S7TzgjzdKMrindGo1NgpOQI3KT0iYIiPzCGXgvGRabgV5Efmt/WQN+a3tfaJOTJFn4ckThiCz9VTgO0uBpdHvQCXQSlOGnnpMYBjlnHgXhf5RRTHlHuiKPdHgTOaGhhS4KgTmxZYT6BFvydQrTgAykeWFdktsdgt+7G7pZTHyTkZAL9SmtTikjsLKRdkaZ0LUn/90Cd6fWeolA2SrjmlakDWZtvQdCdYWmV</vt:lpwstr>
  </property>
  <property fmtid="{D5CDD505-2E9C-101B-9397-08002B2CF9AE}" pid="13" name="VS Team System Data DO NOT EDIT9">
    <vt:lpwstr>i0iry8mxj33umX6PUHNHSqJFCmjTi0t5DimQxYEty39fbqxC68bgjlUmrs3RcrBwr1+pc8eyOhzwh1TO7VnWRSElWIoaVW+Va5VaVVueDn7yOy1Ty+xcPlOBZipNcnoxI81vIbbT3Gc6ePEUx4SqYsB/elSl1cfRGc0NgRN7cfzn/mnW/I6wULdfKfJMt82v/50CrPEdQWeQuVp6Wa5eMLvPkbsxhPDmCkieSomLAtof5e3Ii2K45yI2cRAjrKe</vt:lpwstr>
  </property>
  <property fmtid="{D5CDD505-2E9C-101B-9397-08002B2CF9AE}" pid="14" name="VS Team System Data DO NOT EDIT10">
    <vt:lpwstr>VaOS84obssPWbm7GQNJVFSIoWVeuVaBc45qZsQyEkQlChhpVi51jmC5/TFe/PNiVW6FEhRVIj+Tyc4Vg0HtrWrN7sXus8CZhePN/7f5utD42Kq5aQnA9K97xj8ZsoHkRcEcJM6F9YYNlipVq5V5kaZthon9O7p6u1UfYNmYxYAJHoiAoREEukxz4BtSd6z53cUst/NbiYIx668tE2xCpKW/QqSSp8K5GkhiUrcBtzWpojKUn9Z20RUpkYdozHDO</vt:lpwstr>
  </property>
  <property fmtid="{D5CDD505-2E9C-101B-9397-08002B2CF9AE}" pid="15" name="VS Team System Data DO NOT EDIT11">
    <vt:lpwstr>xGVaZcuUths2S9s1qY7+SV0J126A255I139JW9DFxIi7NLthgeXAywAI129AaC/Ts4hKXLlZXLeDmBMJ3OkJEAGbKNlmYY8z/wAeklW4m2fzdLBef1xYIB1c5lBU/2YpDrvZTlg3Yx7sl/VbvsIzn/JEZx36Q4wBox0+zn223Rnv4Rux3nhzLCKsmf9lvc+jnjd1P7a/wmwDippUolL5dhYfv2zfn79/8uStO6OACDZlRf00NzBeQ9zYBv1en4z</vt:lpwstr>
  </property>
  <property fmtid="{D5CDD505-2E9C-101B-9397-08002B2CF9AE}" pid="16" name="VS Team System Data DO NOT EDIT12">
    <vt:lpwstr>vo6CIPrr+xGogApx8v2o8uzPDGs4xLU/O5lNInSxABxBLk1EcWljYr0eDSF91cYsCofvwnW8e/FT9kmzGBLoLmBIFJIOUJPcatilA9Zxot+jVXZeFL/esH8BRtW4OOHyyriaM8d6YM37PbBKr+hV+OazcwmsfKwco6QNI+YlYqWjLOzSUW624z89nwc67yA+4FKW3HX06GLIbaG//zmuJa9v63WS+M8hKLr9bU0k6SYhe8B6aWlZJGEUGdWwp0S</vt:lpwstr>
  </property>
  <property fmtid="{D5CDD505-2E9C-101B-9397-08002B2CF9AE}" pid="17" name="VS Team System Data DO NOT EDIT13">
    <vt:lpwstr>Zjd1+SyxwdMjipA55oAH/QLxfBjSrpIQgHEOZWjJZnuF4gTmw1TspewxKG+MLL3cCLJwAQRqM5jLHWb+Rxfq9+QnYTVpKq6wTF8f44rinOLE7KS56GXnpi4nVUs2qlic1gLAZV0i+ew5ssxmvwmc/pDTmT9sy/nd7sbmP/SiGVfC1paXsJqynkKHoW/kUOt2FQvcMUjafmMxN3YuGtRGzilAPqFgpbJGON8mZLpCC7gzYRGm8+TesPqASk5YF52</vt:lpwstr>
  </property>
  <property fmtid="{D5CDD505-2E9C-101B-9397-08002B2CF9AE}" pid="18" name="VS Team System Data DO NOT EDIT14">
    <vt:lpwstr>HKgW2WJe/plfGzf0nTE71AtB6GCoIIGOKhmmIlSk6tFEieObJhd9ApfaG5rxmUJC1QW2EV+q4Mhb6qNgT870Frl7cfqKWlDgtYETG7Vaup8azpyotlomjusJDnXkswUr02Vvc6ewduebXdJEkGWclGTuSFYmQx3FMWSd5OLv/nqbe25szltrE6fRUp52Np3W7nkr7BUwiZsC6FcDqd4GQdceCe25DrTIg+qcQkmwppxRzDa01lU/HEqPVuR495l</vt:lpwstr>
  </property>
  <property fmtid="{D5CDD505-2E9C-101B-9397-08002B2CF9AE}" pid="19" name="VS Team System Data DO NOT EDIT15">
    <vt:lpwstr>9YtTSCOEQ5CGhRSw0j+AyRbiwFbOhDYNoMm8PIdqszedbF8lW4PX2WxPYW638/pwWi1nK4cJp+3t1+6ZLGyXntEDAqyA5qV6BqUuEg7lAP3ZHfu7V6D6NnqPadJyyohiO5V52I143V7NuMtvOPrJKFJwj2qwL1bOtkbHM0OxsphNbSN0qxx2RnxhxeYjRuNNVB3VmwAJKJYua2GwlzNtVm/hQDL2hKWGGIluho6ROmUUXX1XbCjxh5FHoCpcH9K</vt:lpwstr>
  </property>
  <property fmtid="{D5CDD505-2E9C-101B-9397-08002B2CF9AE}" pid="20" name="VS Team System Data DO NOT EDIT16">
    <vt:lpwstr>KBJlrERYgwtUn1Nx9fTEXhEQ5SRIStEiJHqOoS7ZkGOQcM8m/Qv0hCwAiIAgrSNW9qih43s7e/R9F9A/KYVYtLKsRAzrfWxoG63TOoxtciyKN0GKpy0vdPdaTHCsPg7ck+fWP+Rax995AdBU4BCkjSGxxTH7OHBPtvldx9tRAHZtLktqYSkFD+mNyYBtzuO9f6RMo9Kv2eER1sSiBCACQpNagNI265S3I++QB6DSyNUEMPLs9HpS7q8PC9CW3fW</vt:lpwstr>
  </property>
  <property fmtid="{D5CDD505-2E9C-101B-9397-08002B2CF9AE}" pid="21" name="VS Team System Data DO NOT EDIT17">
    <vt:lpwstr>7yZ7TCY5ZxoEBNzgfrPJ+H/mn5iPoSj+4OBHkhYpjw1U+qOT4ZIeRB3pgD/VhsWiOoA1Fj1CUxehkHy2uuYDBzLyBjyKO6bgrLPfFyrpAt91+/d5LjLvxZPv1GkAiiuW6WFkFJZREi1bUw7gKGBJdLF+GXesUFd2rn3SXnehNcZKvBCIRxnJnrKyKcFWEt1HqDRsk0CBIVLF8GCsra6X2X/jBHl5tnItra42XSCYnB7a9J3mXI+7J3mTsNb7O2I</vt:lpwstr>
  </property>
  <property fmtid="{D5CDD505-2E9C-101B-9397-08002B2CF9AE}" pid="22" name="VS Team System Data DO NOT EDIT18">
    <vt:lpwstr>cw0dRE2jgAyRFIAyERxepxZDc7qSL6LaPx+5b+hHDMZUktLLFDOpVLw5w20zICs1yFVezG30amnq6DbJ2TRvZn9mHiIaZODhDocu4cB6t/h2Po39FeP/bd5/8AhvPztVMG81dYXpiVfV5TtKeFj4j9a5iyI8T/BHJnJEm08/MUyhKI1EgSZywHzaqHg6bhHEQJe4eUNayQl1YBQEQEaf9i5TAYWpBo/DR5CyDI/m0EJWZIRoBjaMbRYpZf4eMbt</vt:lpwstr>
  </property>
  <property fmtid="{D5CDD505-2E9C-101B-9397-08002B2CF9AE}" pid="23" name="VS Team System Data DO NOT EDIT19">
    <vt:lpwstr>tuei1TJphCwH0UBgqiKCR0Xa5Kiaz9Jkd8jtWU2QB/VGESrmRysHh6OoYeHTu2eenKa1K7qyelgdfNwDN08dOTMDcpM1G5am3QxnU5cnFZeJbSNbV5kOQCbUivbUWPFEZ0ecUSxFksYNWKieLIUq40j7VCs3ExD3wv1rXH1009tYoqaFeXimmjiYrpaOQ6KeVdCW+7Xoq/m1nul4TZ6uFvfApa17M2Zg5A0IjWM5ORHarczsWsieEl5+RFb12NA</vt:lpwstr>
  </property>
  <property fmtid="{D5CDD505-2E9C-101B-9397-08002B2CF9AE}" pid="24" name="VS Team System Data DO NOT EDIT20">
    <vt:lpwstr>U3Ax+gX5Z9RxCUymSKMiObANt3yYWv7tm/tdaPzIuXi5et1WF1gZ7Y4ho11Tif3oPfqnomwaA70tLVT94MxlGBliT+Xz8eonUwyhFwx5QVYYhsqt6QRrauDEKtzd7E7IC7nZm+2deeYg3Y0MWMvre/zohdssTgM6hmfcVtm25L9zPFIA/k/H7p5hhQdmttfDP4Pozff4/z0yPIB3qgAgIoDEECsuYKigVzK89mHTEkt+jbjEDuvdNLNNuq3YZeE</vt:lpwstr>
  </property>
  <property fmtid="{D5CDD505-2E9C-101B-9397-08002B2CF9AE}" pid="25" name="VS Team System Data DO NOT EDIT21">
    <vt:lpwstr>O2sOrYihBSCyxfP8zu0HJ2XNeRr+OTxVzacyXvIhekJa4YTn7Z7YPim9ZnhWyTpIs5ulpltOJtM7iHI3UcEQ7r4h/SKwsxlmP8SLFHJx8+u/J/HFtG7qoHIOTw2g6QQ/JnjK02FkakqdaI02zx6KJOCjtoZZW1CW6M6zUxZlV9TYjVybl8RffA32iMQ3NYyvMuX15irGMI9HF8i3btw/iDqsHeoyjTUqPkKKHXJg00hI/LD+yYfyWgl9hyN6ETx</vt:lpwstr>
  </property>
  <property fmtid="{D5CDD505-2E9C-101B-9397-08002B2CF9AE}" pid="26" name="VS Team System Data DO NOT EDIT22">
    <vt:lpwstr>GAXyFMamnJ7YHlXu2RJy66PbZ09xLy/DyhhwBkTRsHSI1IOpDS6wsrArTo14tHOHbAIJ54cFVVdBMcb0gObO/2kWIjdF+MXwUGhQqIcoSrMh40warVnfQZytuOgUFneSmCYKqxXuzDIZnFkz6lrW3Wv4RwlyqSbTwxFLyepAo8wYr1VR9knNa3DBdAuajrAJpUlbDCoppgeR8mBu/DaZrQyb8VUVWrzQlSDz8ObE9VGB0OU8fl0HClGkayjhnww</vt:lpwstr>
  </property>
  <property fmtid="{D5CDD505-2E9C-101B-9397-08002B2CF9AE}" pid="27" name="VS Team System Data DO NOT EDIT23">
    <vt:lpwstr>KsHsGmla6drUCD1EV306yOqmG8KaU2tnm/aaU89cZDeAwzYlvY1pftHb/c6Xh+Plb0HVcQNgkYD4ywyw+15XosdDdS+lbBC+zpIJSMcGPRAqKYAxdHBB80Bal4G9UQgAUvs6YWiqziulni7pxdsrljd0aszYYx961jPnHm/Z87WS062B9GF75mo4jQW03RxEhMKaFvn0qsfBBuaJl+ZIgI1ccwRCIcgAobUCAXpHl0a6k46jVCGjAzljSZ0M0Nd</vt:lpwstr>
  </property>
  <property fmtid="{D5CDD505-2E9C-101B-9397-08002B2CF9AE}" pid="28" name="VS Team System Data DO NOT EDIT24">
    <vt:lpwstr>x8UaNOkaBk2256ldQDTpRWtTTs+mzgLlaVJCW25KXj9x6UEuBy5JKlFRlZha+Q5SJYZmvvoSL64VPvtM88W7FwjNXKvIAFI+KZaDfmXloM+fgWG6SbO9H/E+pBQ2BE+UlIxVrFy1Rb+K9HaTDPj93sIQyM4mSGQZMGjjxs8UqkYLYWVLUqRkfcPcxtJ6+coeWMCcUS6qyhSdzJHmUHFgm/M3rKG2oY/2HCkHjwNbXQ2hn/pecJWk/uFUIbMmq6m</vt:lpwstr>
  </property>
  <property fmtid="{D5CDD505-2E9C-101B-9397-08002B2CF9AE}" pid="29" name="VS Team System Data DO NOT EDIT25">
    <vt:lpwstr>EIBKGNFEDK7Fp2S+x6dYPM1hbLFFSsqaxOsYaRtrYTAFn/8y8YFBDmu5E8AKUGDrVIHWL4MC2VtvdkYZ5O0TQqEkmTARpiRuWRWrXqzW3SLOAJutwz1MKDkdolkmOQrxwT9o4El2shBq7jsH5SLwoSS8GzcRjAORCOxXPxSracw1Fey2O6yDPKuTHjNcQQFgKEKTBkHhipdYYOku2HouWbVw196exf6uL1GqCA1vS44/083egCceFyeO7+h2M9c</vt:lpwstr>
  </property>
  <property fmtid="{D5CDD505-2E9C-101B-9397-08002B2CF9AE}" pid="30" name="VS Team System Data DO NOT EDIT26">
    <vt:lpwstr>ZyDW8smdv6mE/ABoZ1SmFVogyWFe4arHCZ2p8v0XfzK0pz5ARBqVc+zjnjwJav/PWavQ29xHzh695NWyLIilbOkN4ZpkiGoXWGysi5OxZD6ofMYKwwDDMYXaQsbg5suTE/R3/BNqYgKDHCSmKyG+LAGG2OdMfeCLntAVi2Upw08tL+HHCPG/dnvwaf7Yl9ZwCi3Yl9Z126SANvDV0xbI4jZB5j9zh25zEO8bwZ6fary2vThcxj7NLtzmNcIQ28X</vt:lpwstr>
  </property>
  <property fmtid="{D5CDD505-2E9C-101B-9397-08002B2CF9AE}" pid="31" name="VS Team System Data DO NOT EDIT27">
    <vt:lpwstr>fXrl92mC4kZd+l2xxmvBlgBRrr9/I5tupBxxl263RovLE3sGDSxJsHDYiaGThtrBmI4QxpNGBeznzekvZiLX7KYiy5dpAyPHi0mVHQh906XbvvemWDFeyameI9s3n5fb/M8R4gJwWTVSZJLrNZwS7vWcPwhEsXQYHheUqNKTXGw2kY7PdpGy5nd5pkLFoncnWkL08kcqc8kA7ZZPB6Xi9nnA3c0rQCUHU3Zx0DqgcaB7Q/dIP8GP3h6H8doanA0</vt:lpwstr>
  </property>
  <property fmtid="{D5CDD505-2E9C-101B-9397-08002B2CF9AE}" pid="32" name="VS Team System Data DO NOT EDIT28">
    <vt:lpwstr>DmoqpfczVn0m09TjYTheUQitCq4w8rJEXW8prPHThlCcJknMC0GDXSox6TbAcd9wYMuNeUmPQfTOg2rgHJQKQO18m2E532a2F16hFO6e7na7oogQcvMVICR6Ii0Y0XeFlObHgS253iTfw+PpTqGu5iTKwuL5w6qadeyqZvMJdMUtBlAwgqDECSsr01Atq8wufj8c08jYhEdblNZISsyw+vAYKmFVzM6DaPcKilaIkhIzLIPMoE5UzIbE+rUxfqy</vt:lpwstr>
  </property>
  <property fmtid="{D5CDD505-2E9C-101B-9397-08002B2CF9AE}" pid="33" name="VS Team System Data DO NOT EDIT29">
    <vt:lpwstr>ZQk6PmUIFuZ0XwDqyS6JSWw+kFI2pnfuUp5SmsJ56jVyrHxKKSVJCW3LiehFa4egrM4B53gSW9jA8B1TbcM3e0u+JD8k1kUQl/YHlO7IvRS50Pi+U3kZ51fQ+M9eW65Q/hyDbiMgg4iyOJQ5bDmz5Kr9guuA5ikGDEURR0aQcUnprcBm5PSpv8+2Zp/IM8e2WyUB6z647RMcYqdq/erpUIX7dNtWOV9cdUmZrpNrv7pOpQsKjbard4OiQMlsj1X</vt:lpwstr>
  </property>
  <property fmtid="{D5CDD505-2E9C-101B-9397-08002B2CF9AE}" pid="34" name="VS Team System Data DO NOT EDIT30">
    <vt:lpwstr>6xtrbPcwkg2/V5Lrt0cWJtbo8K2+7KQvzZ7ZXteLPdIWW2Rqo9b06JKsSX3abaiaC6Q8psjVT7GeIyVUj8tE21Ez0dVMRmpNovviZThcRO21Q7kVMXq4OHa+jg0ZmMcThGYd54J8kCUKNvBYK0nljJKYb62u5MDKuBrWqCleioSw0nnOb2qKXtblXIxdLeqt1rBaciLAe236owj3eRHk0u/WQXvVFVPuYCK910YeVKbCbUXP08BlHspSdseG3Dz</vt:lpwstr>
  </property>
  <property fmtid="{D5CDD505-2E9C-101B-9397-08002B2CF9AE}" pid="35" name="VS Team System Data DO NOT EDIT31">
    <vt:lpwstr>1pa6dd3F1h5pwur0BPnmTfttOWp9ek04jlelyiWH9www11FFEJOwwgr99RQ7tZiVAShwPdER1yih3VJLOzHruYn8Cv965p6aRZT3jsSPgdMwtHOAhvSccNM28ploKM9YB6YzFszE2wyxUo8ntolHt+/wIpRGzlpFbEqTwxtsHVm3BADru3RWs1xLn0ObEOs7AxJE6boAbxkWTFF4QyHFwe24XXrxa80LT/egJZ53ewSxx2SjGmu+u538zUDWSB3</vt:lpwstr>
  </property>
  <property fmtid="{D5CDD505-2E9C-101B-9397-08002B2CF9AE}" pid="36" name="VS Team System Data DO NOT EDIT32">
    <vt:lpwstr>YDNnT3kbOki1tRzY2vIu3hXcqvSPfMIvYBFbwkKKiWEVB6WY6BexTDG59+ITWkTXRb8RlFYKK7zhWjtpimFI8HmImkmIkxnSSHUObKkey35A45vwjSmDvAPnCwXVsVedhRok0kAJNfoD9qX2xTs6nfiUpS/sDf433a8h+SSNOFl3lQlWDbBjPzFeGvwMb1Gjb0/jYBUDO/ZTOwWS58yM4mqP54JC7odKntQAElesyL794E6BazVXZg8lWwNo2GI</vt:lpwstr>
  </property>
  <property fmtid="{D5CDD505-2E9C-101B-9397-08002B2CF9AE}" pid="37" name="VS Team System Data DO NOT EDIT33">
    <vt:lpwstr>lC9kP8hTYPtCD54fs36BsawAV28kKK6V7ZV1eyvMm+d9CbhKeclnLCrSwumNN7LtjXa1vaertvdQ4zUoTHb9aE0layrPBSgIw3JLqXhqp/1y0Voz95+cTOfnathoVCJFQpAOJ5Kox5ZnqD+Q1O0zJC/BCKYQVN8oQjlo7wMCvsgMSPqmL7rfGpvL6HsW5MNl2m8oP8QAbW5/2TE7stj6FxP/VrU+7tV0rnIQHhtuLdbsMFRLB6JahtmMYTMXjvE</vt:lpwstr>
  </property>
  <property fmtid="{D5CDD505-2E9C-101B-9397-08002B2CF9AE}" pid="38" name="VS Team System Data DO NOT EDIT34">
    <vt:lpwstr>U4sKW9vl7nQ/XeYIGomy2fjUgkBOmthWUJuD0ailtH27TT2ARRkR1StN/p01O7bFybRAG0v0QlrOovgdW41rVvXCuM0mV3HLjPdANBEnWv6TOsS/IM0r7vLvyelArXPzV85mTVF4ciLSxpmbGi/vYNbTsTk0HTdlvzkttzd/knwmpBNbe+YTpUN2kUw3KTW3xFIKk6E4n00nCtyrb8t/UWPoDw25pUMwi764mVBWAICKhmCwHHJikHJp1hjTA4M</vt:lpwstr>
  </property>
  <property fmtid="{D5CDD505-2E9C-101B-9397-08002B2CF9AE}" pid="39" name="VS Team System Data DO NOT EDIT35">
    <vt:lpwstr>yRXibMif43H58S8yDOsOQZnhrwqkeW1l6Tb2Nu95rMWII/nLoC0NbECH3P7wexsa957MfuBFPa6bAlL9LDi/3P70extTQodUSCrUWVVBFa6kan9tLpNJYMOn9k9/s5j+IA1FRBIDVFTNd0VAwI9hpuifEmfR168/+KBwla5LKmFpW2Klcdh315U8H3cxf6zH3qDesVWGNpmsS7S9HIO3PNlwjTj7vVkybSGaC5MFJXT7sJFqQHhuJbv5nvPj5ly</vt:lpwstr>
  </property>
  <property fmtid="{D5CDD505-2E9C-101B-9397-08002B2CF9AE}" pid="40" name="VS Team System Data DO NOT EDIT36">
    <vt:lpwstr>TGHDx7g0EcWl+iusGkf7e0N0giSnmk6Y/R+JqueEM8Eq6J8ACvq5NoQQbAQlZljz4lzrWI9qes8XLwt3LzdhksbZ6enKuro6YZZPAUg6iNJ3gTVQzt7/o/ouchuVj/KMC5eA6ZvQdYwVvonC5G3j1d/DEuVLWOq/gfJC3XrPkF64tVhjEhgIDDEJTjLIr/WLKMgOkCyJwigQxIULZIkUtePAljdIMan8Apb2V445v1Al/y2xvDnLHjUcPIXzdns</vt:lpwstr>
  </property>
  <property fmtid="{D5CDD505-2E9C-101B-9397-08002B2CF9AE}" pid="41" name="VS Team System Data DO NOT EDIT37">
    <vt:lpwstr>73kapF5gIapyut16YecGIQYwaCIklliNnad1LvEgrk/JLIWaOnKCqTrbGav/vGtr/W6TlXns+ZHFlxjWIRBjLr2PQmzbp115i1Kl2udcViEQYy9W+7FnxwU8tcF2FQ6teVKxqj6V1tUfDEbiUAkf1OmJ5fZbW6a4CR3C1gEhTUyqwxHIALa0LQBqmAwoEBKqa6gDHwRr37fQZ950/V/JYqzdkeG4pr/anL7HcJcu+ZS9R+gvshwJFZ0JguUns2m</vt:lpwstr>
  </property>
  <property fmtid="{D5CDD505-2E9C-101B-9397-08002B2CF9AE}" pid="42" name="VS Team System Data DO NOT EDIT38">
    <vt:lpwstr>M0JgT7iBDDQdi46qT0IZX35l3bY7i1FKEGd9avo9Tq/vpLrPz7pX3+PfdG5+G8zE8p5wSaPFoE8jhE7odWxDAdrPCQ03vCdbUqQF1UL6oyQRip7N7pM+ZaVrnAseyVwlUkWEyxrL6p7ViZuibp6nAsZ932PZklAGEIQfROqWpm7pCae+Ni9i2PKQaOg1aynFWuGPA8pOzefCL7OtyLzwg8jyXB7mlc4TSYXZ0ssxA8QJfRidCQRqGKbiBSg3Bq9</vt:lpwstr>
  </property>
  <property fmtid="{D5CDD505-2E9C-101B-9397-08002B2CF9AE}" pid="43" name="VS Team System Data DO NOT EDIT39">
    <vt:lpwstr>f82m0//Dw==</vt:lpwstr>
  </property>
  <property fmtid="{D5CDD505-2E9C-101B-9397-08002B2CF9AE}" pid="44" name="VS Team System Data DO NOT EDIT">
    <vt:i4>40</vt:i4>
  </property>
  <property fmtid="{D5CDD505-2E9C-101B-9397-08002B2CF9AE}" pid="45" name="VS Team System Additional Data DO NOT EDIT0">
    <vt:lpwstr>RVpSRwEAAABVj8FuwjAMhl+lyr0N1WArVSlCQpOQJi5h3E3ijmhNUsVuxfb0CzA07eCDrU/f779ZX1yfTRjJBr8SZTET67ZR6v8pS5CnlRijr0mf0QHlzuoYKHSc6+DqydIIPfFobKgZwdEXMbo6dJ3VSBwifKBom32WlHtwSANo3BhjOaVAvwUG9Us90hJ+vOKHjjbD0FsNV3bnicFr3G1FxiuhRHuqANBUZb4oq2WuKz3PdYmLvIR5iaeXBT5</vt:lpwstr>
  </property>
  <property fmtid="{D5CDD505-2E9C-101B-9397-08002B2CF9AE}" pid="46" name="VS Team System Additional Data DO NOT EDIT1">
    <vt:lpwstr>3y0Ye/2wPxXvsH44z80C1lAanAr7HiEVqJbfwyTF4q0keUqfXMHpze0JujLPeEsf7Oj0VM/kW7h8qjFMqXQC5yy1X7tMo1f4A</vt:lpwstr>
  </property>
  <property fmtid="{D5CDD505-2E9C-101B-9397-08002B2CF9AE}" pid="47" name="VS Team System Additional Data DO NOT EDIT">
    <vt:i4>2</vt:i4>
  </property>
</Properties>
</file>