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ehyatt\Downloads\"/>
    </mc:Choice>
  </mc:AlternateContent>
  <xr:revisionPtr revIDLastSave="0" documentId="13_ncr:1_{B77EC26B-14FE-41BE-B9D4-513C8B283E3D}" xr6:coauthVersionLast="47" xr6:coauthVersionMax="47" xr10:uidLastSave="{00000000-0000-0000-0000-000000000000}"/>
  <bookViews>
    <workbookView xWindow="-24675" yWindow="210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41" i="1"/>
  <c r="F40" i="1"/>
  <c r="F39" i="1"/>
  <c r="F38" i="1"/>
  <c r="F37" i="1"/>
  <c r="F36" i="1"/>
  <c r="F34" i="1" l="1"/>
  <c r="E34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<sst xmlns="http://schemas.openxmlformats.org/spreadsheetml/2006/main" count="111" uniqueCount="61">
  <si>
    <t>DD4569953</t>
  </si>
  <si>
    <t>C28388 Georgia DOT, Site Config, VS-5360-32X48-20-RGB-EXT-MR-PO-NB-NP-F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</si>
  <si>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</si>
  <si>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</si>
  <si>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</si>
  <si>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</si>
  <si>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</si>
  <si>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</si>
  <si>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</si>
  <si>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</si>
  <si>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</si>
  <si>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</si>
  <si>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</si>
  <si>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</si>
  <si>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</si>
  <si>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</si>
  <si>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</si>
  <si>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</si>
  <si>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</si>
  <si>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</si>
  <si>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</si>
  <si>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</si>
  <si>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</si>
  <si>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</si>
  <si>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</si>
  <si>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</si>
  <si>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</si>
  <si>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</si>
  <si>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</si>
  <si>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</si>
  <si>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Front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</si>
  <si>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</si>
  <si>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</si>
  <si>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</si>
  <si>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</si>
  <si>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</si>
  <si>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</si>
  <si>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</si>
  <si>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</si>
  <si>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</si>
  <si>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</si>
  <si>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No</t>
  </si>
  <si>
    <t>DOOR SWITCH</t>
  </si>
  <si>
    <t>Connect to Module</t>
  </si>
  <si>
    <t>RPM SENSORS</t>
  </si>
  <si>
    <t>AIRFLOW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</si>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</sst>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J56" sqref="J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4" t="s">
        <v>1</v>
      </c>
      <c r="E1" s="24"/>
      <c r="F1" s="24"/>
      <c r="G1" t="s">
        <v>2</v>
      </c>
    </row>
    <row r="2" spans="2:7">
      <c r="B2" s="41" t="s">
        <v>3</v>
      </c>
      <c r="C2" s="42"/>
      <c r="D2" s="42"/>
      <c r="E2" s="42"/>
      <c r="F2" s="42"/>
      <c r="G2" s="68" t="s">
        <v>4</v>
      </c>
    </row>
    <row r="3" spans="2:7" ht="15.75" thickBot="1">
      <c r="B3" s="65" t="s">
        <v>5</v>
      </c>
      <c r="C3" s="24"/>
      <c r="D3" s="66" t="s">
        <v>6</v>
      </c>
      <c r="E3" s="67"/>
      <c r="F3" s="67"/>
      <c r="G3" s="69"/>
    </row>
    <row r="4" spans="2:7">
      <c r="B4" s="71" t="s">
        <v>7</v>
      </c>
      <c r="C4" s="72"/>
      <c r="D4" s="31" t="s">
        <v>8</v>
      </c>
      <c r="E4" s="31"/>
      <c r="F4" s="31"/>
      <c r="G4" s="57">
        <v>1</v>
      </c>
    </row>
    <row r="5" spans="2:7">
      <c r="B5" s="27" t="s">
        <v>9</v>
      </c>
      <c r="C5" s="28"/>
      <c r="D5" s="32" t="s">
        <v>10</v>
      </c>
      <c r="E5" s="32"/>
      <c r="F5" s="32"/>
      <c r="G5" s="58"/>
    </row>
    <row r="6" spans="2:7">
      <c r="B6" s="70" t="s">
        <v>11</v>
      </c>
      <c r="C6" s="20" t="s">
        <v>12</v>
      </c>
      <c r="D6" s="32" t="s">
        <v>13</v>
      </c>
      <c r="E6" s="32"/>
      <c r="F6" s="32"/>
      <c r="G6" s="58"/>
    </row>
    <row r="7" spans="2:7">
      <c r="B7" s="70"/>
      <c r="C7" s="20" t="s">
        <v>14</v>
      </c>
      <c r="D7" s="32" t="s">
        <v>15</v>
      </c>
      <c r="E7" s="32"/>
      <c r="F7" s="32"/>
      <c r="G7" s="58"/>
    </row>
    <row r="8" spans="2:7">
      <c r="B8" s="70"/>
      <c r="C8" s="20" t="s">
        <v>16</v>
      </c>
      <c r="D8" s="32" t="s">
        <v>17</v>
      </c>
      <c r="E8" s="32"/>
      <c r="F8" s="32"/>
      <c r="G8" s="58"/>
    </row>
    <row r="9" spans="2:7">
      <c r="B9" s="70"/>
      <c r="C9" s="20" t="s">
        <v>18</v>
      </c>
      <c r="D9" s="44">
        <v>20</v>
      </c>
      <c r="E9" s="44"/>
      <c r="F9" s="44"/>
      <c r="G9" s="58"/>
    </row>
    <row r="10" spans="2:7">
      <c r="B10" s="37" t="s">
        <v>19</v>
      </c>
      <c r="C10" s="32"/>
      <c r="D10" s="44">
        <v>32</v>
      </c>
      <c r="E10" s="44"/>
      <c r="F10" s="44"/>
      <c r="G10" s="58"/>
    </row>
    <row r="11" spans="2:7">
      <c r="B11" s="37" t="s">
        <v>20</v>
      </c>
      <c r="C11" s="32"/>
      <c r="D11" s="44">
        <v>48</v>
      </c>
      <c r="E11" s="44"/>
      <c r="F11" s="44"/>
      <c r="G11" s="58"/>
    </row>
    <row r="12" spans="2:7">
      <c r="B12" s="37" t="s">
        <v>21</v>
      </c>
      <c r="C12" s="32"/>
      <c r="D12" s="32" t="s">
        <v>22</v>
      </c>
      <c r="E12" s="32"/>
      <c r="F12" s="32"/>
      <c r="G12" s="58"/>
    </row>
    <row r="13" spans="2:7">
      <c r="B13" s="37" t="s">
        <v>23</v>
      </c>
      <c r="C13" s="32"/>
      <c r="D13" s="44">
        <v>1</v>
      </c>
      <c r="E13" s="44"/>
      <c r="F13" s="44"/>
      <c r="G13" s="58"/>
    </row>
    <row r="14" spans="2:7" ht="15.75" thickBot="1">
      <c r="B14" s="35" t="s">
        <v>24</v>
      </c>
      <c r="C14" s="36"/>
      <c r="D14" s="53" t="s">
        <v>25</v>
      </c>
      <c r="E14" s="53"/>
      <c r="F14" s="53"/>
      <c r="G14" s="59"/>
    </row>
    <row r="15" spans="2:7" ht="15.75" thickBot="1"/>
    <row r="16" spans="2:7">
      <c r="B16" s="41" t="s">
        <v>26</v>
      </c>
      <c r="C16" s="42"/>
      <c r="D16" s="42"/>
      <c r="E16" s="42"/>
      <c r="F16" s="50"/>
      <c r="G16" s="54">
        <v>1</v>
      </c>
    </row>
    <row r="17" spans="2:7">
      <c r="B17" s="29" t="s">
        <v>5</v>
      </c>
      <c r="C17" s="30"/>
      <c r="D17" s="14" t="s">
        <v>6</v>
      </c>
      <c r="E17" s="14" t="s">
        <v>27</v>
      </c>
      <c r="F17" s="14" t="s">
        <v>28</v>
      </c>
      <c r="G17" s="55"/>
    </row>
    <row r="18" spans="2:7">
      <c r="B18" s="27" t="s">
        <v>29</v>
      </c>
      <c r="C18" s="28"/>
      <c r="D18" s="20" t="s">
        <v>30</v>
      </c>
      <c r="E18" s="20" t="s">
        <v>31</v>
      </c>
      <c r="F18" s="20" t="s">
        <v>32</v>
      </c>
      <c r="G18" s="55"/>
    </row>
    <row r="19" spans="2:7">
      <c r="B19" s="27" t="s">
        <v>33</v>
      </c>
      <c r="C19" s="28"/>
      <c r="D19" s="20" t="s">
        <v>34</v>
      </c>
      <c r="E19" s="20" t="s">
        <v>31</v>
      </c>
      <c r="F19" s="20" t="s">
        <v>32</v>
      </c>
      <c r="G19" s="55"/>
    </row>
    <row r="20" spans="2:7">
      <c r="B20" s="27" t="s">
        <v>35</v>
      </c>
      <c r="C20" s="28"/>
      <c r="D20" s="20" t="s">
        <v>36</v>
      </c>
      <c r="E20" s="17" t="s">
        <v>37</v>
      </c>
      <c r="F20" s="17" t="s">
        <v>37</v>
      </c>
      <c r="G20" s="55"/>
    </row>
    <row r="21" spans="2:7">
      <c r="B21" s="27" t="s">
        <v>38</v>
      </c>
      <c r="C21" s="28"/>
      <c r="D21" s="16" t="s">
        <v>36</v>
      </c>
      <c r="E21" s="16" t="s">
        <v>37</v>
      </c>
      <c r="F21" s="20" t="s">
        <v>32</v>
      </c>
      <c r="G21" s="55"/>
    </row>
    <row r="22" spans="2:7">
      <c r="B22" s="22" t="s">
        <v>39</v>
      </c>
      <c r="C22" s="23"/>
      <c r="D22" s="16" t="s">
        <v>36</v>
      </c>
      <c r="E22" s="16"/>
      <c r="F22" s="20"/>
      <c r="G22" s="55"/>
    </row>
    <row r="23" spans="2:7">
      <c r="B23" s="22" t="s">
        <v>40</v>
      </c>
      <c r="C23" s="23"/>
      <c r="D23" s="16" t="s">
        <v>41</v>
      </c>
      <c r="E23" s="16"/>
      <c r="F23" s="20"/>
      <c r="G23" s="55"/>
    </row>
    <row r="24" spans="2:7">
      <c r="B24" s="27" t="s">
        <v>42</v>
      </c>
      <c r="C24" s="28"/>
      <c r="D24" s="16">
        <v>1</v>
      </c>
      <c r="E24" s="16" t="s">
        <v>37</v>
      </c>
      <c r="F24" s="17" t="s">
        <v>43</v>
      </c>
      <c r="G24" s="55"/>
    </row>
    <row r="25" spans="2:7">
      <c r="B25" s="27" t="s">
        <v>44</v>
      </c>
      <c r="C25" s="28"/>
      <c r="D25" s="16">
        <v>2</v>
      </c>
      <c r="E25" s="16" t="s">
        <v>37</v>
      </c>
      <c r="F25" s="17" t="s">
        <v>37</v>
      </c>
      <c r="G25" s="55"/>
    </row>
    <row r="26" spans="2:7">
      <c r="B26" s="27" t="s">
        <v>45</v>
      </c>
      <c r="C26" s="28"/>
      <c r="D26" s="21" t="s">
        <v>36</v>
      </c>
      <c r="E26" s="16" t="s">
        <v>37</v>
      </c>
      <c r="F26" s="17" t="s">
        <v>37</v>
      </c>
      <c r="G26" s="55"/>
    </row>
    <row r="27" spans="2:7">
      <c r="B27" s="27" t="s">
        <v>46</v>
      </c>
      <c r="C27" s="28"/>
      <c r="D27" s="21" t="s">
        <v>36</v>
      </c>
      <c r="E27" s="16" t="s">
        <v>37</v>
      </c>
      <c r="F27" s="17" t="s">
        <v>37</v>
      </c>
      <c r="G27" s="55"/>
    </row>
    <row r="28" spans="2:7">
      <c r="B28" s="27" t="s">
        <v>47</v>
      </c>
      <c r="C28" s="28"/>
      <c r="D28" s="21" t="s">
        <v>36</v>
      </c>
      <c r="E28" s="16" t="s">
        <v>37</v>
      </c>
      <c r="F28" s="17" t="s">
        <v>37</v>
      </c>
      <c r="G28" s="55"/>
    </row>
    <row r="29" spans="2:7">
      <c r="B29" s="22" t="s">
        <v>48</v>
      </c>
      <c r="C29" s="23"/>
      <c r="D29" s="21" t="s">
        <v>36</v>
      </c>
      <c r="E29" s="16" t="s">
        <v>37</v>
      </c>
      <c r="F29" s="17" t="s">
        <v>37</v>
      </c>
      <c r="G29" s="55"/>
    </row>
    <row r="30" spans="2:7">
      <c r="B30" s="27" t="s">
        <v>49</v>
      </c>
      <c r="C30" s="28"/>
      <c r="D30" s="21" t="s">
        <v>50</v>
      </c>
      <c r="E30" s="16" t="s">
        <v>37</v>
      </c>
      <c r="F30" s="17" t="s">
        <v>37</v>
      </c>
      <c r="G30" s="55"/>
    </row>
    <row r="31" spans="2:7">
      <c r="B31" s="27" t="s">
        <v>51</v>
      </c>
      <c r="C31" s="28"/>
      <c r="D31" s="16">
        <v>0</v>
      </c>
      <c r="E31" s="16" t="s">
        <v>37</v>
      </c>
      <c r="F31" s="17" t="s">
        <v>37</v>
      </c>
      <c r="G31" s="55"/>
    </row>
    <row r="32" spans="2:7" ht="15.75" thickBot="1">
      <c r="B32" s="25" t="s">
        <v>52</v>
      </c>
      <c r="C32" s="26"/>
      <c r="D32" s="13" t="s">
        <v>36</v>
      </c>
      <c r="E32" s="13" t="s">
        <v>37</v>
      </c>
      <c r="F32" s="15" t="s">
        <v>37</v>
      </c>
      <c r="G32" s="56"/>
    </row>
    <row r="33" spans="2:7">
      <c r="B33" s="41" t="s">
        <v>53</v>
      </c>
      <c r="C33" s="42"/>
      <c r="D33" s="42"/>
      <c r="E33" s="42"/>
      <c r="F33" s="50"/>
      <c r="G33" s="57">
        <v>1</v>
      </c>
    </row>
    <row r="34" spans="2:7">
      <c r="B34" s="51"/>
      <c r="C34" s="52"/>
      <c r="D34" s="16" t="str">
        <f>IF(B34="DOOR SWITCH 2 (TC)",1,"N/A")</f>
        <v>N/A</v>
      </c>
      <c r="E34" s="16" t="str">
        <f>IF(B34="DOOR SWITCH 2 (TC)",1,"N/A")</f>
        <v>N/A</v>
      </c>
      <c r="F34" s="17" t="str">
        <f>IF(B34="DOOR SWITCH 2 (TC)","VIP 1","N/A")</f>
        <v>N/A</v>
      </c>
      <c r="G34" s="58"/>
    </row>
    <row r="35" spans="2:7">
      <c r="B35" s="19"/>
      <c r="C35" s="18"/>
      <c r="D35" s="16" t="s">
        <v>54</v>
      </c>
      <c r="E35" s="16" t="s">
        <v>37</v>
      </c>
      <c r="F35" s="17" t="str">
        <f>IF(B35="UPS","AUXILARY","N/A")</f>
        <v>N/A</v>
      </c>
      <c r="G35" s="58"/>
    </row>
    <row r="36" spans="2:7">
      <c r="B36" s="33"/>
      <c r="C36" s="34"/>
      <c r="D36" s="16" t="s">
        <v>37</v>
      </c>
      <c r="E36" s="16" t="s">
        <v>37</v>
      </c>
      <c r="F36" s="17" t="str">
        <f>IF(B36="MINI DC I/O 1","ON DISPLAY INTERFACE","N/A")</f>
        <v>N/A</v>
      </c>
      <c r="G36" s="58"/>
    </row>
    <row r="37" spans="2:7">
      <c r="B37" s="33"/>
      <c r="C37" s="34"/>
      <c r="D37" s="16" t="s">
        <v>37</v>
      </c>
      <c r="E37" s="16" t="s">
        <v>37</v>
      </c>
      <c r="F37" s="17" t="str">
        <f>IF(B37="MINI DC I/O 2","ON DISPLAY INTERFACE","N/A")</f>
        <v>N/A</v>
      </c>
      <c r="G37" s="58"/>
    </row>
    <row r="38" spans="2:7">
      <c r="B38" s="33"/>
      <c r="C38" s="34"/>
      <c r="D38" s="16" t="s">
        <v>37</v>
      </c>
      <c r="E38" s="16" t="s">
        <v>37</v>
      </c>
      <c r="F38" s="17" t="str">
        <f>IF(B38="MINI DC I/O 3","ON DISPLAY INTERFACE","N/A")</f>
        <v>N/A</v>
      </c>
      <c r="G38" s="58"/>
    </row>
    <row r="39" spans="2:7">
      <c r="B39" s="33" t="s">
        <v>55</v>
      </c>
      <c r="C39" s="34"/>
      <c r="D39" s="16" t="s">
        <v>37</v>
      </c>
      <c r="E39" s="16" t="s">
        <v>37</v>
      </c>
      <c r="F39" s="17" t="str">
        <f>IF(B39="MINI DC I/O 4","ON DISPLAY INTERFACE","N/A")</f>
        <v>N/A</v>
      </c>
      <c r="G39" s="58"/>
    </row>
    <row r="40" spans="2:7">
      <c r="B40" s="33" t="s">
        <v>55</v>
      </c>
      <c r="C40" s="34"/>
      <c r="D40" s="16" t="s">
        <v>37</v>
      </c>
      <c r="E40" s="16" t="s">
        <v>37</v>
      </c>
      <c r="F40" s="17" t="str">
        <f>IF(B40="MINI DC I/O 5","ON DISPLAY INTERFACE","N/A")</f>
        <v>N/A</v>
      </c>
      <c r="G40" s="58"/>
    </row>
    <row r="41" spans="2:7" ht="15.75" thickBot="1">
      <c r="B41" s="60" t="s">
        <v>55</v>
      </c>
      <c r="C41" s="61"/>
      <c r="D41" s="13" t="s">
        <v>37</v>
      </c>
      <c r="E41" s="13" t="s">
        <v>37</v>
      </c>
      <c r="F41" s="15" t="str">
        <f>IF(B41="MINI DC I/O 6","ON DISPLAY INTERFACE","N/A")</f>
        <v>N/A</v>
      </c>
      <c r="G41" s="59"/>
    </row>
    <row r="42" spans="2:7" ht="15.75" thickBot="1">
      <c r="C42" s="12"/>
      <c r="D42" s="12"/>
      <c r="E42" s="11"/>
      <c r="F42" s="4"/>
      <c r="G42" s="8"/>
    </row>
    <row r="43" spans="2:7">
      <c r="B43" s="41" t="s">
        <v>56</v>
      </c>
      <c r="C43" s="42"/>
      <c r="D43" s="42"/>
      <c r="E43" s="42"/>
      <c r="F43" s="42"/>
      <c r="G43" s="62"/>
    </row>
    <row r="44" spans="2:7">
      <c r="B44" s="47" t="s">
        <v>57</v>
      </c>
      <c r="C44" s="48"/>
      <c r="D44" s="49"/>
      <c r="E44" s="43" t="s">
        <v>54</v>
      </c>
      <c r="F44" s="34"/>
      <c r="G44" s="63"/>
    </row>
    <row r="45" spans="2:7">
      <c r="B45" s="37" t="s">
        <v>58</v>
      </c>
      <c r="C45" s="32"/>
      <c r="D45" s="32"/>
      <c r="E45" s="44" t="s">
        <v>54</v>
      </c>
      <c r="F45" s="44"/>
      <c r="G45" s="63"/>
    </row>
    <row r="46" spans="2:7">
      <c r="B46" s="37" t="s">
        <v>59</v>
      </c>
      <c r="C46" s="32"/>
      <c r="D46" s="32"/>
      <c r="E46" s="44" t="s">
        <v>54</v>
      </c>
      <c r="F46" s="44"/>
      <c r="G46" s="63"/>
    </row>
    <row r="47" spans="2:7" ht="15.75" thickBot="1">
      <c r="B47" s="38" t="s">
        <v>60</v>
      </c>
      <c r="C47" s="39"/>
      <c r="D47" s="40"/>
      <c r="E47" s="45" t="s">
        <v>54</v>
      </c>
      <c r="F47" s="46"/>
      <c r="G47" s="64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/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/>
      <c r="G52" s="2"/>
    </row>
    <row r="53" spans="2:7">
      <c r="B53" s="3"/>
      <c r="G53" s="2"/>
    </row>
    <row r="54" spans="2:7">
      <c r="B54" s="3"/>
      <c r="G54" s="2"/>
    </row>
    <row r="55" spans="2:7">
      <c r="B55" s="3"/>
      <c r="G55" s="2"/>
    </row>
    <row r="56" spans="2:7">
      <c r="B56" s="3"/>
      <c r="G56" s="2"/>
    </row>
    <row r="57" spans="2:7" ht="15.75" thickBot="1">
      <c r="B57" s="5"/>
      <c r="C57" s="6"/>
      <c r="D57" s="6"/>
      <c r="E57" s="6"/>
      <c r="F57" s="6"/>
      <c r="G57" s="7"/>
    </row>
  </sheetData>
  <mergeCells count="59">
    <mergeCell ref="G43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38:C38"/>
    <mergeCell ref="B39:C39"/>
    <mergeCell ref="B40:C40"/>
    <mergeCell ref="B41:C41"/>
    <mergeCell ref="B18:C18"/>
    <mergeCell ref="G16:G32"/>
    <mergeCell ref="G33:G41"/>
    <mergeCell ref="D6:F6"/>
    <mergeCell ref="D7:F7"/>
    <mergeCell ref="D8:F8"/>
    <mergeCell ref="D9:F9"/>
    <mergeCell ref="D10:F10"/>
    <mergeCell ref="B37:C37"/>
    <mergeCell ref="B14:C14"/>
    <mergeCell ref="B45:D45"/>
    <mergeCell ref="B46:D46"/>
    <mergeCell ref="B47:D47"/>
    <mergeCell ref="B43:F43"/>
    <mergeCell ref="E44:F44"/>
    <mergeCell ref="E45:F45"/>
    <mergeCell ref="E46:F46"/>
    <mergeCell ref="E47:F47"/>
    <mergeCell ref="B44:D44"/>
    <mergeCell ref="B19:C19"/>
    <mergeCell ref="B33:F33"/>
    <mergeCell ref="B34:C34"/>
    <mergeCell ref="D14:F14"/>
    <mergeCell ref="B36:C36"/>
    <mergeCell ref="D1:F1"/>
    <mergeCell ref="B32:C32"/>
    <mergeCell ref="B31:C31"/>
    <mergeCell ref="B30:C30"/>
    <mergeCell ref="B28:C28"/>
    <mergeCell ref="B27:C27"/>
    <mergeCell ref="B26:C26"/>
    <mergeCell ref="B25:C25"/>
    <mergeCell ref="B24:C24"/>
    <mergeCell ref="B21:C21"/>
    <mergeCell ref="B20:C20"/>
    <mergeCell ref="B17:C17"/>
    <mergeCell ref="D4:F4"/>
    <mergeCell ref="D5:F5"/>
    <mergeCell ref="B5:C5"/>
  </mergeCells>
  <dataValidations count="28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33" xr:uid="{00000000-0002-0000-0000-000007000000}">
      <formula1>"DOOR SWITCH 2 (TC), "</formula1>
    </dataValidation>
    <dataValidation type="list" allowBlank="1" showInputMessage="1" showErrorMessage="1" sqref="B34:C34" xr:uid="{00000000-0002-0000-0000-000008000000}">
      <formula1>"DOOR SWITCH 2 (TC),'"</formula1>
    </dataValidation>
    <dataValidation type="list" allowBlank="1" showInputMessage="1" showErrorMessage="1" sqref="D31" xr:uid="{00000000-0002-0000-0000-000009000000}">
      <formula1>"0, 1, 2"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5" xr:uid="{00000000-0002-0000-0000-00000E000000}">
      <formula1>"CONTROL EQUIPMENT,ENTIRE DISPLAY,N/A"</formula1>
    </dataValidation>
    <dataValidation type="list" errorStyle="warning" allowBlank="1" showInputMessage="1" showErrorMessage="1" sqref="C35" xr:uid="{00000000-0002-0000-0000-00000F000000}">
      <formula1>"ALPHA FXM SERIES,TRIPPLITE,'"</formula1>
    </dataValidation>
    <dataValidation type="list" allowBlank="1" showInputMessage="1" showErrorMessage="1" sqref="B35" xr:uid="{00000000-0002-0000-0000-000010000000}">
      <formula1>"UPS,'"</formula1>
    </dataValidation>
    <dataValidation type="list" allowBlank="1" showInputMessage="1" showErrorMessage="1" sqref="B36" xr:uid="{00000000-0002-0000-0000-000011000000}">
      <formula1>"MINI DC I/O 1,'"</formula1>
    </dataValidation>
    <dataValidation type="list" allowBlank="1" showInputMessage="1" showErrorMessage="1" sqref="B37:C37" xr:uid="{00000000-0002-0000-0000-000012000000}">
      <formula1>"MINI DC I/O 2,'"</formula1>
    </dataValidation>
    <dataValidation type="list" allowBlank="1" showInputMessage="1" showErrorMessage="1" sqref="B38:C38" xr:uid="{00000000-0002-0000-0000-000013000000}">
      <formula1>"MINI DC I/O 3,'"</formula1>
    </dataValidation>
    <dataValidation type="list" allowBlank="1" showInputMessage="1" showErrorMessage="1" sqref="B39:C39" xr:uid="{00000000-0002-0000-0000-000014000000}">
      <formula1>"MINI DC I/O 4,'"</formula1>
    </dataValidation>
    <dataValidation type="list" allowBlank="1" showInputMessage="1" showErrorMessage="1" sqref="B40:C40" xr:uid="{00000000-0002-0000-0000-000015000000}">
      <formula1>"MINI DC I/O 5,'"</formula1>
    </dataValidation>
    <dataValidation type="list" allowBlank="1" showInputMessage="1" showErrorMessage="1" sqref="B41:C41" xr:uid="{00000000-0002-0000-0000-000016000000}">
      <formula1>"MINI DC I/O 6,'"</formula1>
    </dataValidation>
    <dataValidation type="list" errorStyle="warning" allowBlank="1" showInputMessage="1" showErrorMessage="1" sqref="D21:D23" xr:uid="{00000000-0002-0000-0000-000017000000}">
      <formula1>"1,2,3,4,5,6,7,8"</formula1>
    </dataValidation>
    <dataValidation type="list" errorStyle="warning" allowBlank="1" showInputMessage="1" showErrorMessage="1" sqref="D25" xr:uid="{00000000-0002-0000-0000-000018000000}">
      <formula1>"1,2,3,4,5,6,7,8,9,10"</formula1>
    </dataValidation>
    <dataValidation type="list" errorStyle="warning" allowBlank="1" showInputMessage="1" showErrorMessage="1" sqref="D26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A000000}">
      <formula1>"1,2"</formula1>
    </dataValidation>
    <dataValidation errorStyle="warning" allowBlank="1" showInputMessage="1" showErrorMessage="1" sqref="F26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E923C8CC180428BE695925745FF69" ma:contentTypeVersion="19" ma:contentTypeDescription="Create a new document." ma:contentTypeScope="" ma:versionID="d74ba505f60fd82ad44dc2c068a918c3">
  <xsd:schema xmlns:xsd="http://www.w3.org/2001/XMLSchema" xmlns:xs="http://www.w3.org/2001/XMLSchema" xmlns:p="http://schemas.microsoft.com/office/2006/metadata/properties" xmlns:ns2="0c1db6b5-4cc5-4e9b-a10c-07a2fc716f44" xmlns:ns3="ac698b66-9e73-465c-b197-32837937c36c" xmlns:ns4="2cc016c5-161d-4d6b-a532-6cf687f4a3ab" targetNamespace="http://schemas.microsoft.com/office/2006/metadata/properties" ma:root="true" ma:fieldsID="53501277353b876c3a3d57aad17cb54d" ns2:_="" ns3:_="" ns4:_="">
    <xsd:import namespace="0c1db6b5-4cc5-4e9b-a10c-07a2fc716f44"/>
    <xsd:import namespace="ac698b66-9e73-465c-b197-32837937c36c"/>
    <xsd:import namespace="2cc016c5-161d-4d6b-a532-6cf687f4a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b6b5-4cc5-4e9b-a10c-07a2fc716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98b66-9e73-465c-b197-32837937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bdec3fe-0221-494b-84cb-cf8d2976c2d7}" ma:internalName="TaxCatchAll" ma:showField="CatchAllData" ma:web="ac698b66-9e73-465c-b197-32837937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c016c5-161d-4d6b-a532-6cf687f4a3ab" xsi:nil="true"/>
    <lcf76f155ced4ddcb4097134ff3c332f xmlns="0c1db6b5-4cc5-4e9b-a10c-07a2fc716f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83ED8B-FA49-432A-901C-8C7477A53927}"/>
</file>

<file path=customXml/itemProps2.xml><?xml version="1.0" encoding="utf-8"?>
<ds:datastoreItem xmlns:ds="http://schemas.openxmlformats.org/officeDocument/2006/customXml" ds:itemID="{8E340610-AE2C-4244-824E-682740C7F77F}"/>
</file>

<file path=customXml/itemProps3.xml><?xml version="1.0" encoding="utf-8"?>
<ds:datastoreItem xmlns:ds="http://schemas.openxmlformats.org/officeDocument/2006/customXml" ds:itemID="{AAEDFE81-B325-4FA2-9AE5-AE1270AD6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C28388 Georgia DOT, Site Config, VF-2020-96X400-20-RGB Gen IV</dc:title>
  <dc:subject/>
  <dc:creator>Dan Muzzey</dc:creator>
  <cp:keywords/>
  <dc:description/>
  <cp:lastModifiedBy>Arlen Jorgenson</cp:lastModifiedBy>
  <cp:revision/>
  <dcterms:created xsi:type="dcterms:W3CDTF">2017-03-27T20:46:42Z</dcterms:created>
  <dcterms:modified xsi:type="dcterms:W3CDTF">2024-12-20T19:25:43Z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0x010100849E923C8CC180428BE695925745FF69</vt:lpwstr>
  </property>
  <property fmtid="{D5CDD505-2E9C-101B-9397-08002B2CF9AE}" pid="3" name="MediaServiceImageTags">
    <vt:lpwstr/>
  </property>
</Properties>
</file>