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whitak\Downloads\"/>
    </mc:Choice>
  </mc:AlternateContent>
  <xr:revisionPtr revIDLastSave="0" documentId="13_ncr:1_{D831C768-C269-4CC2-AEF1-0BEE7603EE5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F43" i="1"/>
  <c r="F42" i="1"/>
  <c r="F41" i="1"/>
  <c r="F40" i="1"/>
  <c r="F39" i="1"/>
  <c r="F38" i="1"/>
  <c r="F36" i="1" l="1"/>
  <c r="E36" i="1"/>
  <c r="D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3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</commentList>
</comments>
</file>

<file path=xl/sharedStrings.xml><?xml version="1.0" encoding="utf-8"?>
<sst xmlns="http://schemas.openxmlformats.org/spreadsheetml/2006/main" count="137" uniqueCount="75">
  <si>
    <t>SYSTEM CONFIGURATION</t>
  </si>
  <si>
    <t>OPTION</t>
  </si>
  <si>
    <t>VALUE</t>
  </si>
  <si>
    <t>MODEL</t>
  </si>
  <si>
    <t>ACCESS</t>
  </si>
  <si>
    <t>MODULE</t>
  </si>
  <si>
    <t>MODULE TYPE</t>
  </si>
  <si>
    <t>MODULE POWER TYPE</t>
  </si>
  <si>
    <t>MODULE SIZE</t>
  </si>
  <si>
    <t>PIXEL PITCH</t>
  </si>
  <si>
    <t>PIXEL HEIGHT</t>
  </si>
  <si>
    <t>PIXEL WIDTH</t>
  </si>
  <si>
    <t>TYPE</t>
  </si>
  <si>
    <t>DISPLAY INTERFACE</t>
  </si>
  <si>
    <t>FRONT</t>
  </si>
  <si>
    <t>FULL MATRIX</t>
  </si>
  <si>
    <t>PERIPHERAL CONFIGURATION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</si>
  <si>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</si>
  <si>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</si>
  <si>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</si>
  <si>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</si>
  <si>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</si>
  <si>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</si>
  <si>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</si>
  <si>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LINE</t>
  </si>
  <si>
    <t>TEMP</t>
  </si>
  <si>
    <t>HUMIDITY</t>
  </si>
  <si>
    <t>ISOLATION BOARD</t>
  </si>
  <si>
    <t>DOOR SWITCH (SIGN)</t>
  </si>
  <si>
    <t>RPM SENSORS</t>
  </si>
  <si>
    <t>AIRFLOW SENSORS</t>
  </si>
  <si>
    <t>CABINET HEATERS</t>
  </si>
  <si>
    <t>DEFOG HEATERS</t>
  </si>
  <si>
    <t>BEACONS</t>
  </si>
  <si>
    <t>SURGE SUPPRESSORS</t>
  </si>
  <si>
    <t>EXTERNAL</t>
  </si>
  <si>
    <t>INTERNAL</t>
  </si>
  <si>
    <t>YES</t>
  </si>
  <si>
    <t>--</t>
  </si>
  <si>
    <t>Reference Drawings</t>
  </si>
  <si>
    <t>Site Notes</t>
  </si>
  <si>
    <t>TRANSLATION TABLE</t>
  </si>
  <si>
    <t>CONTROLLER CONFIGURATION PACKAGE</t>
  </si>
  <si>
    <t>MULTI-DIRECTIONAL LIGHT SENSOR (MDLS)</t>
  </si>
  <si>
    <t>I/O</t>
  </si>
  <si>
    <t>CUSTOM OPTIONS</t>
  </si>
  <si>
    <t>N/A</t>
  </si>
  <si>
    <t>ADVANCED SETUP</t>
  </si>
  <si>
    <t>GEN 4 (24 VOLT BUS)</t>
  </si>
  <si>
    <t>VF</t>
  </si>
  <si>
    <t/>
  </si>
  <si>
    <t>WIRING LAYOUT</t>
  </si>
  <si>
    <t>NO</t>
  </si>
  <si>
    <t>FACE FANS</t>
  </si>
  <si>
    <t>Rev 00</t>
  </si>
  <si>
    <t>FULL COLOR</t>
  </si>
  <si>
    <t>24X16</t>
  </si>
  <si>
    <t>BAYS</t>
  </si>
  <si>
    <t>VENT FANS</t>
  </si>
  <si>
    <t>C28511 Riverside County Transportation, Site Config, VF-2420-96x304-20-RGB Gen IV</t>
  </si>
  <si>
    <t>CONFIGURATION FOR DISPLAY TYPE</t>
  </si>
  <si>
    <t>DD4641055</t>
  </si>
  <si>
    <t>Shop Drawing, VF-24**-96x304-20-*,</t>
  </si>
  <si>
    <t>DWG-3584077</t>
  </si>
  <si>
    <t>Schematic, Signal, VF-2420, Generic By Bay</t>
  </si>
  <si>
    <t>DWG-3602347</t>
  </si>
  <si>
    <t>Schematic, Ventilation and Circulation Fans for 288-432 Wide Signs</t>
  </si>
  <si>
    <t>DWG-3780905</t>
  </si>
  <si>
    <t>Schematic, VF-24X0, 120 VAC</t>
  </si>
  <si>
    <t>DWG-4558073</t>
  </si>
  <si>
    <t>Site Riser, One VF-2420-96x304-20-RGB, VFC in Traffic Cabinet</t>
  </si>
  <si>
    <t>DWG-4640979</t>
  </si>
  <si>
    <t>Rear Electrical, VF-2420-96x304-20-RGB, ACP, Defog Heater</t>
  </si>
  <si>
    <t>DWG-4642655</t>
  </si>
  <si>
    <t>10/2/2026 - Internal Temp sensor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</si>
</sst>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15" xfId="0" quotePrefix="1" applyBorder="1"/>
    <xf numFmtId="0" fontId="0" fillId="0" borderId="24" xfId="0" quotePrefix="1" applyBorder="1" applyAlignment="1">
      <alignment horizontal="left"/>
    </xf>
    <xf numFmtId="0" fontId="0" fillId="0" borderId="24" xfId="0" quotePrefix="1" applyBorder="1"/>
    <xf numFmtId="0" fontId="0" fillId="0" borderId="28" xfId="0" quotePrefix="1" applyBorder="1"/>
    <xf numFmtId="0" fontId="0" fillId="0" borderId="29" xfId="0" quotePrefix="1" applyBorder="1"/>
    <xf numFmtId="0" fontId="0" fillId="0" borderId="24" xfId="0" applyBorder="1"/>
    <xf numFmtId="0" fontId="0" fillId="0" borderId="24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0" fillId="0" borderId="2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6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5" xfId="0" quotePrefix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0" xfId="0" quotePrefix="1" applyBorder="1" applyAlignment="1">
      <alignment horizontal="left"/>
    </xf>
    <xf numFmtId="0" fontId="0" fillId="0" borderId="32" xfId="0" quotePrefix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9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3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3"/>
  <sheetViews>
    <sheetView tabSelected="1" topLeftCell="A46" workbookViewId="0">
      <selection activeCell="B64" sqref="B64"/>
    </sheetView>
  </sheetViews>
  <sheetFormatPr defaultRowHeight="14.4" x14ac:dyDescent="0.3"/>
  <cols>
    <col min="1" max="1" width="2.109375" customWidth="1"/>
    <col min="2" max="2" width="20.44140625" customWidth="1"/>
    <col min="3" max="3" width="19.6640625" customWidth="1"/>
    <col min="4" max="5" width="20.88671875" customWidth="1"/>
    <col min="6" max="6" width="31.109375" bestFit="1" customWidth="1"/>
    <col min="7" max="7" width="20" customWidth="1"/>
  </cols>
  <sheetData>
    <row r="1" spans="2:7" ht="15" thickBot="1" x14ac:dyDescent="0.35">
      <c r="B1" t="s">
        <v>61</v>
      </c>
      <c r="C1" s="24" t="s">
        <v>59</v>
      </c>
      <c r="D1" s="24"/>
      <c r="E1" s="24"/>
      <c r="F1" s="24"/>
      <c r="G1" t="s">
        <v>54</v>
      </c>
    </row>
    <row r="2" spans="2:7" x14ac:dyDescent="0.3">
      <c r="B2" s="41" t="s">
        <v>0</v>
      </c>
      <c r="C2" s="42"/>
      <c r="D2" s="42"/>
      <c r="E2" s="42"/>
      <c r="F2" s="42"/>
      <c r="G2" s="68" t="s">
        <v>60</v>
      </c>
    </row>
    <row r="3" spans="2:7" ht="15" thickBot="1" x14ac:dyDescent="0.35">
      <c r="B3" s="65" t="s">
        <v>1</v>
      </c>
      <c r="C3" s="24"/>
      <c r="D3" s="66" t="s">
        <v>2</v>
      </c>
      <c r="E3" s="67"/>
      <c r="F3" s="67"/>
      <c r="G3" s="69"/>
    </row>
    <row r="4" spans="2:7" x14ac:dyDescent="0.3">
      <c r="B4" s="71" t="s">
        <v>3</v>
      </c>
      <c r="C4" s="72"/>
      <c r="D4" s="31" t="s">
        <v>49</v>
      </c>
      <c r="E4" s="31"/>
      <c r="F4" s="31"/>
      <c r="G4" s="57">
        <v>1</v>
      </c>
    </row>
    <row r="5" spans="2:7" x14ac:dyDescent="0.3">
      <c r="B5" s="25" t="s">
        <v>4</v>
      </c>
      <c r="C5" s="26"/>
      <c r="D5" s="32" t="s">
        <v>14</v>
      </c>
      <c r="E5" s="32"/>
      <c r="F5" s="32"/>
      <c r="G5" s="58"/>
    </row>
    <row r="6" spans="2:7" x14ac:dyDescent="0.3">
      <c r="B6" s="70" t="s">
        <v>5</v>
      </c>
      <c r="C6" s="20" t="s">
        <v>6</v>
      </c>
      <c r="D6" s="32" t="s">
        <v>55</v>
      </c>
      <c r="E6" s="32"/>
      <c r="F6" s="32"/>
      <c r="G6" s="58"/>
    </row>
    <row r="7" spans="2:7" x14ac:dyDescent="0.3">
      <c r="B7" s="70"/>
      <c r="C7" s="20" t="s">
        <v>7</v>
      </c>
      <c r="D7" s="32" t="s">
        <v>48</v>
      </c>
      <c r="E7" s="32"/>
      <c r="F7" s="32"/>
      <c r="G7" s="58"/>
    </row>
    <row r="8" spans="2:7" x14ac:dyDescent="0.3">
      <c r="B8" s="70"/>
      <c r="C8" s="20" t="s">
        <v>8</v>
      </c>
      <c r="D8" s="32" t="s">
        <v>56</v>
      </c>
      <c r="E8" s="32"/>
      <c r="F8" s="32"/>
      <c r="G8" s="58"/>
    </row>
    <row r="9" spans="2:7" x14ac:dyDescent="0.3">
      <c r="B9" s="70"/>
      <c r="C9" s="20" t="s">
        <v>9</v>
      </c>
      <c r="D9" s="44">
        <v>20</v>
      </c>
      <c r="E9" s="44"/>
      <c r="F9" s="44"/>
      <c r="G9" s="58"/>
    </row>
    <row r="10" spans="2:7" x14ac:dyDescent="0.3">
      <c r="B10" s="37" t="s">
        <v>10</v>
      </c>
      <c r="C10" s="32"/>
      <c r="D10" s="44">
        <v>96</v>
      </c>
      <c r="E10" s="44"/>
      <c r="F10" s="44"/>
      <c r="G10" s="58"/>
    </row>
    <row r="11" spans="2:7" x14ac:dyDescent="0.3">
      <c r="B11" s="37" t="s">
        <v>11</v>
      </c>
      <c r="C11" s="32"/>
      <c r="D11" s="44">
        <v>304</v>
      </c>
      <c r="E11" s="44"/>
      <c r="F11" s="44"/>
      <c r="G11" s="58"/>
    </row>
    <row r="12" spans="2:7" x14ac:dyDescent="0.3">
      <c r="B12" s="37" t="s">
        <v>12</v>
      </c>
      <c r="C12" s="32"/>
      <c r="D12" s="32" t="s">
        <v>15</v>
      </c>
      <c r="E12" s="32"/>
      <c r="F12" s="32"/>
      <c r="G12" s="58"/>
    </row>
    <row r="13" spans="2:7" x14ac:dyDescent="0.3">
      <c r="B13" s="37" t="s">
        <v>13</v>
      </c>
      <c r="C13" s="32"/>
      <c r="D13" s="44">
        <v>1</v>
      </c>
      <c r="E13" s="44"/>
      <c r="F13" s="44"/>
      <c r="G13" s="58"/>
    </row>
    <row r="14" spans="2:7" ht="15" thickBot="1" x14ac:dyDescent="0.35">
      <c r="B14" s="35" t="s">
        <v>51</v>
      </c>
      <c r="C14" s="36"/>
      <c r="D14" s="53" t="s">
        <v>57</v>
      </c>
      <c r="E14" s="53"/>
      <c r="F14" s="53"/>
      <c r="G14" s="59"/>
    </row>
    <row r="15" spans="2:7" ht="15" thickBot="1" x14ac:dyDescent="0.35"/>
    <row r="16" spans="2:7" x14ac:dyDescent="0.3">
      <c r="B16" s="41" t="s">
        <v>16</v>
      </c>
      <c r="C16" s="42"/>
      <c r="D16" s="42"/>
      <c r="E16" s="42"/>
      <c r="F16" s="50"/>
      <c r="G16" s="54">
        <v>1</v>
      </c>
    </row>
    <row r="17" spans="2:7" x14ac:dyDescent="0.3">
      <c r="B17" s="29" t="s">
        <v>1</v>
      </c>
      <c r="C17" s="30"/>
      <c r="D17" s="14" t="s">
        <v>2</v>
      </c>
      <c r="E17" s="14" t="s">
        <v>17</v>
      </c>
      <c r="F17" s="14" t="s">
        <v>18</v>
      </c>
      <c r="G17" s="55"/>
    </row>
    <row r="18" spans="2:7" x14ac:dyDescent="0.3">
      <c r="B18" s="25" t="s">
        <v>19</v>
      </c>
      <c r="C18" s="26"/>
      <c r="D18" s="20" t="s">
        <v>20</v>
      </c>
      <c r="E18" s="20" t="s">
        <v>21</v>
      </c>
      <c r="F18" s="20" t="s">
        <v>22</v>
      </c>
      <c r="G18" s="55"/>
    </row>
    <row r="19" spans="2:7" x14ac:dyDescent="0.3">
      <c r="B19" s="25" t="s">
        <v>19</v>
      </c>
      <c r="C19" s="26"/>
      <c r="D19" s="20" t="s">
        <v>14</v>
      </c>
      <c r="E19" s="20" t="s">
        <v>21</v>
      </c>
      <c r="F19" s="20" t="s">
        <v>22</v>
      </c>
      <c r="G19" s="55"/>
    </row>
    <row r="20" spans="2:7" x14ac:dyDescent="0.3">
      <c r="B20" s="25" t="s">
        <v>19</v>
      </c>
      <c r="C20" s="26"/>
      <c r="D20" s="20" t="s">
        <v>23</v>
      </c>
      <c r="E20" s="20" t="s">
        <v>21</v>
      </c>
      <c r="F20" s="20" t="s">
        <v>22</v>
      </c>
      <c r="G20" s="55"/>
    </row>
    <row r="21" spans="2:7" x14ac:dyDescent="0.3">
      <c r="B21" s="25" t="s">
        <v>19</v>
      </c>
      <c r="C21" s="26"/>
      <c r="D21" s="20" t="s">
        <v>24</v>
      </c>
      <c r="E21" s="20" t="s">
        <v>21</v>
      </c>
      <c r="F21" s="20" t="s">
        <v>22</v>
      </c>
      <c r="G21" s="55"/>
    </row>
    <row r="22" spans="2:7" x14ac:dyDescent="0.3">
      <c r="B22" s="25" t="s">
        <v>25</v>
      </c>
      <c r="C22" s="26"/>
      <c r="D22" s="20" t="s">
        <v>35</v>
      </c>
      <c r="E22" s="20" t="s">
        <v>21</v>
      </c>
      <c r="F22" s="20" t="s">
        <v>22</v>
      </c>
      <c r="G22" s="55"/>
    </row>
    <row r="23" spans="2:7" x14ac:dyDescent="0.3">
      <c r="B23" s="25" t="s">
        <v>25</v>
      </c>
      <c r="C23" s="26"/>
      <c r="D23" s="20" t="s">
        <v>5</v>
      </c>
      <c r="E23" s="20" t="s">
        <v>21</v>
      </c>
      <c r="F23" s="20" t="s">
        <v>22</v>
      </c>
      <c r="G23" s="55"/>
    </row>
    <row r="24" spans="2:7" x14ac:dyDescent="0.3">
      <c r="B24" s="25" t="s">
        <v>26</v>
      </c>
      <c r="C24" s="26"/>
      <c r="D24" s="20" t="s">
        <v>36</v>
      </c>
      <c r="E24" s="20" t="s">
        <v>21</v>
      </c>
      <c r="F24" s="20" t="s">
        <v>22</v>
      </c>
      <c r="G24" s="55"/>
    </row>
    <row r="25" spans="2:7" x14ac:dyDescent="0.3">
      <c r="B25" s="25" t="s">
        <v>27</v>
      </c>
      <c r="C25" s="26"/>
      <c r="D25" s="16">
        <v>4</v>
      </c>
      <c r="E25" s="16" t="s">
        <v>38</v>
      </c>
      <c r="F25" s="20" t="s">
        <v>22</v>
      </c>
      <c r="G25" s="55"/>
    </row>
    <row r="26" spans="2:7" x14ac:dyDescent="0.3">
      <c r="B26" s="25" t="s">
        <v>28</v>
      </c>
      <c r="C26" s="26"/>
      <c r="D26" s="16">
        <v>1</v>
      </c>
      <c r="E26" s="16" t="s">
        <v>38</v>
      </c>
      <c r="F26" s="17" t="s">
        <v>38</v>
      </c>
      <c r="G26" s="55"/>
    </row>
    <row r="27" spans="2:7" x14ac:dyDescent="0.3">
      <c r="B27" s="25" t="s">
        <v>29</v>
      </c>
      <c r="C27" s="26"/>
      <c r="D27" s="16">
        <v>7</v>
      </c>
      <c r="E27" s="16" t="s">
        <v>38</v>
      </c>
      <c r="F27" s="17" t="s">
        <v>38</v>
      </c>
      <c r="G27" s="55"/>
    </row>
    <row r="28" spans="2:7" x14ac:dyDescent="0.3">
      <c r="B28" s="25" t="s">
        <v>30</v>
      </c>
      <c r="C28" s="26"/>
      <c r="D28" s="21" t="s">
        <v>52</v>
      </c>
      <c r="E28" s="16" t="s">
        <v>38</v>
      </c>
      <c r="F28" s="17" t="s">
        <v>38</v>
      </c>
      <c r="G28" s="55"/>
    </row>
    <row r="29" spans="2:7" x14ac:dyDescent="0.3">
      <c r="B29" s="25" t="s">
        <v>31</v>
      </c>
      <c r="C29" s="26"/>
      <c r="D29" s="21" t="s">
        <v>52</v>
      </c>
      <c r="E29" s="16" t="s">
        <v>38</v>
      </c>
      <c r="F29" s="17" t="s">
        <v>38</v>
      </c>
      <c r="G29" s="55"/>
    </row>
    <row r="30" spans="2:7" x14ac:dyDescent="0.3">
      <c r="B30" s="25" t="s">
        <v>32</v>
      </c>
      <c r="C30" s="26"/>
      <c r="D30" s="21" t="s">
        <v>37</v>
      </c>
      <c r="E30" s="16" t="s">
        <v>38</v>
      </c>
      <c r="F30" s="17" t="s">
        <v>38</v>
      </c>
      <c r="G30" s="55"/>
    </row>
    <row r="31" spans="2:7" x14ac:dyDescent="0.3">
      <c r="B31" s="22" t="s">
        <v>53</v>
      </c>
      <c r="C31" s="23"/>
      <c r="D31" s="21" t="s">
        <v>52</v>
      </c>
      <c r="E31" s="16" t="s">
        <v>38</v>
      </c>
      <c r="F31" s="17" t="s">
        <v>38</v>
      </c>
      <c r="G31" s="55"/>
    </row>
    <row r="32" spans="2:7" x14ac:dyDescent="0.3">
      <c r="B32" s="25" t="s">
        <v>58</v>
      </c>
      <c r="C32" s="26"/>
      <c r="D32" s="21" t="s">
        <v>37</v>
      </c>
      <c r="E32" s="16" t="s">
        <v>38</v>
      </c>
      <c r="F32" s="17" t="s">
        <v>38</v>
      </c>
      <c r="G32" s="55"/>
    </row>
    <row r="33" spans="2:7" x14ac:dyDescent="0.3">
      <c r="B33" s="25" t="s">
        <v>33</v>
      </c>
      <c r="C33" s="26"/>
      <c r="D33" s="16">
        <v>0</v>
      </c>
      <c r="E33" s="16" t="s">
        <v>38</v>
      </c>
      <c r="F33" s="17" t="s">
        <v>38</v>
      </c>
      <c r="G33" s="55"/>
    </row>
    <row r="34" spans="2:7" ht="15" thickBot="1" x14ac:dyDescent="0.35">
      <c r="B34" s="27" t="s">
        <v>34</v>
      </c>
      <c r="C34" s="28"/>
      <c r="D34" s="13">
        <v>1</v>
      </c>
      <c r="E34" s="13" t="s">
        <v>38</v>
      </c>
      <c r="F34" s="15" t="s">
        <v>38</v>
      </c>
      <c r="G34" s="56"/>
    </row>
    <row r="35" spans="2:7" x14ac:dyDescent="0.3">
      <c r="B35" s="41" t="s">
        <v>47</v>
      </c>
      <c r="C35" s="42"/>
      <c r="D35" s="42"/>
      <c r="E35" s="42"/>
      <c r="F35" s="50"/>
      <c r="G35" s="57">
        <v>1</v>
      </c>
    </row>
    <row r="36" spans="2:7" x14ac:dyDescent="0.3">
      <c r="B36" s="51" t="s">
        <v>50</v>
      </c>
      <c r="C36" s="52"/>
      <c r="D36" s="16" t="str">
        <f>IF(B36="DOOR SWITCH 2 (TC)",1,"N/A")</f>
        <v>N/A</v>
      </c>
      <c r="E36" s="16" t="str">
        <f>IF(B36="DOOR SWITCH 2 (TC)",1,"N/A")</f>
        <v>N/A</v>
      </c>
      <c r="F36" s="17" t="str">
        <f>IF(B36="DOOR SWITCH 2 (TC)","VIP 1","N/A")</f>
        <v>N/A</v>
      </c>
      <c r="G36" s="58"/>
    </row>
    <row r="37" spans="2:7" x14ac:dyDescent="0.3">
      <c r="B37" s="19"/>
      <c r="C37" s="18"/>
      <c r="D37" s="16" t="s">
        <v>46</v>
      </c>
      <c r="E37" s="16" t="s">
        <v>38</v>
      </c>
      <c r="F37" s="17" t="str">
        <f>IF(B37="UPS","AUXILARY","N/A")</f>
        <v>N/A</v>
      </c>
      <c r="G37" s="58"/>
    </row>
    <row r="38" spans="2:7" x14ac:dyDescent="0.3">
      <c r="B38" s="33"/>
      <c r="C38" s="34"/>
      <c r="D38" s="16" t="s">
        <v>38</v>
      </c>
      <c r="E38" s="16" t="s">
        <v>38</v>
      </c>
      <c r="F38" s="17" t="str">
        <f>IF(B38="MINI DC I/O 1","ON DISPLAY INTERFACE","N/A")</f>
        <v>N/A</v>
      </c>
      <c r="G38" s="58"/>
    </row>
    <row r="39" spans="2:7" x14ac:dyDescent="0.3">
      <c r="B39" s="33"/>
      <c r="C39" s="34"/>
      <c r="D39" s="16" t="s">
        <v>38</v>
      </c>
      <c r="E39" s="16" t="s">
        <v>38</v>
      </c>
      <c r="F39" s="17" t="str">
        <f>IF(B39="MINI DC I/O 2","ON DISPLAY INTERFACE","N/A")</f>
        <v>N/A</v>
      </c>
      <c r="G39" s="58"/>
    </row>
    <row r="40" spans="2:7" x14ac:dyDescent="0.3">
      <c r="B40" s="33"/>
      <c r="C40" s="34"/>
      <c r="D40" s="16" t="s">
        <v>38</v>
      </c>
      <c r="E40" s="16" t="s">
        <v>38</v>
      </c>
      <c r="F40" s="17" t="str">
        <f>IF(B40="MINI DC I/O 3","ON DISPLAY INTERFACE","N/A")</f>
        <v>N/A</v>
      </c>
      <c r="G40" s="58"/>
    </row>
    <row r="41" spans="2:7" x14ac:dyDescent="0.3">
      <c r="B41" s="33" t="s">
        <v>50</v>
      </c>
      <c r="C41" s="34"/>
      <c r="D41" s="16" t="s">
        <v>38</v>
      </c>
      <c r="E41" s="16" t="s">
        <v>38</v>
      </c>
      <c r="F41" s="17" t="str">
        <f>IF(B41="MINI DC I/O 4","ON DISPLAY INTERFACE","N/A")</f>
        <v>N/A</v>
      </c>
      <c r="G41" s="58"/>
    </row>
    <row r="42" spans="2:7" x14ac:dyDescent="0.3">
      <c r="B42" s="33" t="s">
        <v>50</v>
      </c>
      <c r="C42" s="34"/>
      <c r="D42" s="16" t="s">
        <v>38</v>
      </c>
      <c r="E42" s="16" t="s">
        <v>38</v>
      </c>
      <c r="F42" s="17" t="str">
        <f>IF(B42="MINI DC I/O 5","ON DISPLAY INTERFACE","N/A")</f>
        <v>N/A</v>
      </c>
      <c r="G42" s="58"/>
    </row>
    <row r="43" spans="2:7" ht="15" thickBot="1" x14ac:dyDescent="0.35">
      <c r="B43" s="60" t="s">
        <v>50</v>
      </c>
      <c r="C43" s="61"/>
      <c r="D43" s="13" t="s">
        <v>38</v>
      </c>
      <c r="E43" s="13" t="s">
        <v>38</v>
      </c>
      <c r="F43" s="15" t="str">
        <f>IF(B43="MINI DC I/O 6","ON DISPLAY INTERFACE","N/A")</f>
        <v>N/A</v>
      </c>
      <c r="G43" s="59"/>
    </row>
    <row r="44" spans="2:7" ht="15" thickBot="1" x14ac:dyDescent="0.35">
      <c r="C44" s="12"/>
      <c r="D44" s="12"/>
      <c r="E44" s="11"/>
      <c r="F44" s="4"/>
      <c r="G44" s="8"/>
    </row>
    <row r="45" spans="2:7" x14ac:dyDescent="0.3">
      <c r="B45" s="41" t="s">
        <v>45</v>
      </c>
      <c r="C45" s="42"/>
      <c r="D45" s="42"/>
      <c r="E45" s="42"/>
      <c r="F45" s="42"/>
      <c r="G45" s="62"/>
    </row>
    <row r="46" spans="2:7" x14ac:dyDescent="0.3">
      <c r="B46" s="47" t="s">
        <v>41</v>
      </c>
      <c r="C46" s="48"/>
      <c r="D46" s="49"/>
      <c r="E46" s="43" t="s">
        <v>46</v>
      </c>
      <c r="F46" s="34"/>
      <c r="G46" s="63"/>
    </row>
    <row r="47" spans="2:7" x14ac:dyDescent="0.3">
      <c r="B47" s="37" t="s">
        <v>42</v>
      </c>
      <c r="C47" s="32"/>
      <c r="D47" s="32"/>
      <c r="E47" s="44" t="s">
        <v>46</v>
      </c>
      <c r="F47" s="44"/>
      <c r="G47" s="63"/>
    </row>
    <row r="48" spans="2:7" x14ac:dyDescent="0.3">
      <c r="B48" s="37" t="s">
        <v>43</v>
      </c>
      <c r="C48" s="32"/>
      <c r="D48" s="32"/>
      <c r="E48" s="44" t="s">
        <v>46</v>
      </c>
      <c r="F48" s="44"/>
      <c r="G48" s="63"/>
    </row>
    <row r="49" spans="2:7" ht="15" thickBot="1" x14ac:dyDescent="0.35">
      <c r="B49" s="38" t="s">
        <v>44</v>
      </c>
      <c r="C49" s="39"/>
      <c r="D49" s="40"/>
      <c r="E49" s="45" t="s">
        <v>46</v>
      </c>
      <c r="F49" s="46"/>
      <c r="G49" s="64"/>
    </row>
    <row r="50" spans="2:7" x14ac:dyDescent="0.3">
      <c r="C50" s="12"/>
      <c r="D50" s="12"/>
      <c r="E50" s="11"/>
      <c r="F50" s="4"/>
      <c r="G50" s="8"/>
    </row>
    <row r="51" spans="2:7" x14ac:dyDescent="0.3">
      <c r="C51" s="12"/>
      <c r="D51" s="12"/>
      <c r="E51" s="11"/>
      <c r="F51" s="4"/>
      <c r="G51" s="8"/>
    </row>
    <row r="52" spans="2:7" ht="15" thickBot="1" x14ac:dyDescent="0.35"/>
    <row r="53" spans="2:7" x14ac:dyDescent="0.3">
      <c r="B53" s="9" t="s">
        <v>39</v>
      </c>
      <c r="C53" s="10"/>
      <c r="D53" s="10"/>
      <c r="E53" s="10"/>
      <c r="F53" s="10"/>
      <c r="G53" s="1"/>
    </row>
    <row r="54" spans="2:7" x14ac:dyDescent="0.3">
      <c r="B54" s="3" t="s">
        <v>62</v>
      </c>
      <c r="E54" t="s">
        <v>63</v>
      </c>
      <c r="G54" s="2"/>
    </row>
    <row r="55" spans="2:7" x14ac:dyDescent="0.3">
      <c r="B55" s="3" t="s">
        <v>64</v>
      </c>
      <c r="E55" t="s">
        <v>65</v>
      </c>
      <c r="G55" s="2"/>
    </row>
    <row r="56" spans="2:7" x14ac:dyDescent="0.3">
      <c r="B56" s="3" t="s">
        <v>66</v>
      </c>
      <c r="E56" t="s">
        <v>67</v>
      </c>
      <c r="G56" s="2"/>
    </row>
    <row r="57" spans="2:7" x14ac:dyDescent="0.3">
      <c r="B57" s="3" t="s">
        <v>68</v>
      </c>
      <c r="E57" t="s">
        <v>69</v>
      </c>
      <c r="G57" s="2"/>
    </row>
    <row r="58" spans="2:7" x14ac:dyDescent="0.3">
      <c r="B58" s="3" t="s">
        <v>70</v>
      </c>
      <c r="E58" t="s">
        <v>71</v>
      </c>
      <c r="G58" s="2"/>
    </row>
    <row r="59" spans="2:7" x14ac:dyDescent="0.3">
      <c r="B59" s="3" t="s">
        <v>72</v>
      </c>
      <c r="E59" t="s">
        <v>73</v>
      </c>
      <c r="G59" s="2"/>
    </row>
    <row r="60" spans="2:7" ht="15" thickBot="1" x14ac:dyDescent="0.35">
      <c r="B60" s="5"/>
      <c r="C60" s="6"/>
      <c r="D60" s="6"/>
      <c r="E60" s="6"/>
      <c r="F60" s="6"/>
      <c r="G60" s="7"/>
    </row>
    <row r="62" spans="2:7" x14ac:dyDescent="0.3">
      <c r="B62" t="s">
        <v>40</v>
      </c>
    </row>
    <row r="63" spans="2:7" x14ac:dyDescent="0.3">
      <c r="B63" t="s">
        <v>74</v>
      </c>
    </row>
  </sheetData>
  <mergeCells count="63">
    <mergeCell ref="G45:G49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B6:B9"/>
    <mergeCell ref="B4:C4"/>
    <mergeCell ref="B5:C5"/>
    <mergeCell ref="G16:G34"/>
    <mergeCell ref="G35:G43"/>
    <mergeCell ref="D6:F6"/>
    <mergeCell ref="D7:F7"/>
    <mergeCell ref="D8:F8"/>
    <mergeCell ref="D9:F9"/>
    <mergeCell ref="D10:F10"/>
    <mergeCell ref="B40:C40"/>
    <mergeCell ref="B41:C41"/>
    <mergeCell ref="B42:C42"/>
    <mergeCell ref="B43:C43"/>
    <mergeCell ref="B18:C18"/>
    <mergeCell ref="B19:C19"/>
    <mergeCell ref="B20:C20"/>
    <mergeCell ref="B21:C21"/>
    <mergeCell ref="B39:C39"/>
    <mergeCell ref="B14:C14"/>
    <mergeCell ref="B47:D47"/>
    <mergeCell ref="B48:D48"/>
    <mergeCell ref="B49:D49"/>
    <mergeCell ref="B45:F45"/>
    <mergeCell ref="E46:F46"/>
    <mergeCell ref="E47:F47"/>
    <mergeCell ref="E48:F48"/>
    <mergeCell ref="E49:F49"/>
    <mergeCell ref="B46:D46"/>
    <mergeCell ref="B22:C22"/>
    <mergeCell ref="B35:F35"/>
    <mergeCell ref="B36:C36"/>
    <mergeCell ref="D14:F14"/>
    <mergeCell ref="B38:C38"/>
    <mergeCell ref="C1:F1"/>
    <mergeCell ref="B23:C23"/>
    <mergeCell ref="B34:C34"/>
    <mergeCell ref="B33:C33"/>
    <mergeCell ref="B32:C32"/>
    <mergeCell ref="B30:C30"/>
    <mergeCell ref="B29:C29"/>
    <mergeCell ref="B28:C28"/>
    <mergeCell ref="B27:C27"/>
    <mergeCell ref="B26:C26"/>
    <mergeCell ref="B25:C25"/>
    <mergeCell ref="B24:C24"/>
    <mergeCell ref="B17:C17"/>
    <mergeCell ref="D4:F4"/>
    <mergeCell ref="D5:F5"/>
  </mergeCells>
  <dataValidations count="28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5" xr:uid="{00000000-0002-0000-0000-000007000000}">
      <formula1>"DOOR SWITCH 2 (TC), "</formula1>
    </dataValidation>
    <dataValidation type="list" allowBlank="1" showInputMessage="1" showErrorMessage="1" sqref="B36:C36" xr:uid="{00000000-0002-0000-0000-000008000000}">
      <formula1>"DOOR SWITCH 2 (TC),'"</formula1>
    </dataValidation>
    <dataValidation type="list" allowBlank="1" showInputMessage="1" showErrorMessage="1" sqref="D33" xr:uid="{00000000-0002-0000-0000-000009000000}">
      <formula1>"0, 1, 2"</formula1>
    </dataValidation>
    <dataValidation type="list" allowBlank="1" showInputMessage="1" showErrorMessage="1" sqref="D26" xr:uid="{00000000-0002-0000-0000-00000A000000}">
      <formula1>"0,1"</formula1>
    </dataValidation>
    <dataValidation type="list" allowBlank="1" showInputMessage="1" showErrorMessage="1" sqref="D32" xr:uid="{00000000-0002-0000-0000-00000B000000}">
      <formula1>"YES,NO"</formula1>
    </dataValidation>
    <dataValidation type="list" errorStyle="warning" allowBlank="1" showInputMessage="1" showErrorMessage="1" sqref="D29:D31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D37" xr:uid="{00000000-0002-0000-0000-00000E000000}">
      <formula1>"CONTROL EQUIPMENT,ENTIRE DISPLAY,N/A"</formula1>
    </dataValidation>
    <dataValidation type="list" errorStyle="warning" allowBlank="1" showInputMessage="1" showErrorMessage="1" sqref="C37" xr:uid="{00000000-0002-0000-0000-00000F000000}">
      <formula1>"ALPHA FXM SERIES,TRIPPLITE,'"</formula1>
    </dataValidation>
    <dataValidation type="list" allowBlank="1" showInputMessage="1" showErrorMessage="1" sqref="B37" xr:uid="{00000000-0002-0000-0000-000010000000}">
      <formula1>"UPS,'"</formula1>
    </dataValidation>
    <dataValidation type="list" allowBlank="1" showInputMessage="1" showErrorMessage="1" sqref="B38" xr:uid="{00000000-0002-0000-0000-000011000000}">
      <formula1>"MINI DC I/O 1,'"</formula1>
    </dataValidation>
    <dataValidation type="list" allowBlank="1" showInputMessage="1" showErrorMessage="1" sqref="B39:C39" xr:uid="{00000000-0002-0000-0000-000012000000}">
      <formula1>"MINI DC I/O 2,'"</formula1>
    </dataValidation>
    <dataValidation type="list" allowBlank="1" showInputMessage="1" showErrorMessage="1" sqref="B40:C40" xr:uid="{00000000-0002-0000-0000-000013000000}">
      <formula1>"MINI DC I/O 3,'"</formula1>
    </dataValidation>
    <dataValidation type="list" allowBlank="1" showInputMessage="1" showErrorMessage="1" sqref="B41:C41" xr:uid="{00000000-0002-0000-0000-000014000000}">
      <formula1>"MINI DC I/O 4,'"</formula1>
    </dataValidation>
    <dataValidation type="list" allowBlank="1" showInputMessage="1" showErrorMessage="1" sqref="B42:C42" xr:uid="{00000000-0002-0000-0000-000015000000}">
      <formula1>"MINI DC I/O 5,'"</formula1>
    </dataValidation>
    <dataValidation type="list" allowBlank="1" showInputMessage="1" showErrorMessage="1" sqref="B43:C43" xr:uid="{00000000-0002-0000-0000-000016000000}">
      <formula1>"MINI DC I/O 6,'"</formula1>
    </dataValidation>
    <dataValidation type="list" errorStyle="warning" allowBlank="1" showInputMessage="1" showErrorMessage="1" sqref="D25" xr:uid="{00000000-0002-0000-0000-000017000000}">
      <formula1>"1,2,3,4,5,6,7,8"</formula1>
    </dataValidation>
    <dataValidation type="list" errorStyle="warning" allowBlank="1" showInputMessage="1" showErrorMessage="1" sqref="D27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4" xr:uid="{00000000-0002-0000-0000-00001A000000}">
      <formula1>"1,2"</formula1>
    </dataValidation>
    <dataValidation errorStyle="warning" allowBlank="1" showInputMessage="1" showErrorMessage="1" sqref="F28" xr:uid="{00000000-0002-0000-0000-00001B000000}"/>
  </dataValidations>
  <pageMargins left="0.25" right="0.25" top="0.75" bottom="0.75" header="0.3" footer="0.3"/>
  <pageSetup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1 xmlns="b479dd50-8d7e-4b78-9fb1-00cf65781f6b" xsi:nil="true"/>
    <OrderProject_x0020_ID xmlns="2cc016c5-161d-4d6b-a532-6cf687f4a3ab">C28511</OrderProject_x0020_ID>
    <Rev xmlns="2cc016c5-161d-4d6b-a532-6cf687f4a3ab">00</Rev>
    <DocNumber xmlns="2cc016c5-161d-4d6b-a532-6cf687f4a3ab">DD4641055</DocNumber>
    <lcf76f155ced4ddcb4097134ff3c332f xmlns="cdae4ca2-47b8-467c-a804-ebae05ca0c7f">
      <Terms xmlns="http://schemas.microsoft.com/office/infopath/2007/PartnerControls"/>
    </lcf76f155ced4ddcb4097134ff3c332f>
    <_dlc_DocId xmlns="b479dd50-8d7e-4b78-9fb1-00cf65781f6b">75D2Y5VYC55K-1220653723-33883</_dlc_DocId>
    <_dlc_DocIdUrl xmlns="b479dd50-8d7e-4b78-9fb1-00cf65781f6b">
      <Url>https://daktronics.sharepoint.com/sites/docs-engineering/_layouts/15/DocIdRedir.aspx?ID=75D2Y5VYC55K-1220653723-33883</Url>
      <Description>75D2Y5VYC55K-1220653723-33883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3AF5E25-0024-4C42-8E02-4DB4916DE9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363F55-6B24-46C9-8EF3-EDE1A1A6CF7F}"/>
</file>

<file path=customXml/itemProps3.xml><?xml version="1.0" encoding="utf-8"?>
<ds:datastoreItem xmlns:ds="http://schemas.openxmlformats.org/officeDocument/2006/customXml" ds:itemID="{E7D3A215-50DA-4F6C-A030-FAE6A537160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60f23eb2-5cd4-4b04-9c2e-17a4528dea34"/>
    <ds:schemaRef ds:uri="63c2c479-d606-4150-9495-4e4a0a1fffcf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D6B9CF2-8EBD-40AB-8773-72F42DB193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C28511 Riverside County Transportation, Site Config, VF-2420-96x304-20-RGB Gen IV</dc:title>
  <dc:creator>Dan Muzzey</dc:creator>
  <cp:lastModifiedBy>Matthew Whitaker</cp:lastModifiedBy>
  <cp:lastPrinted>2020-04-09T20:16:10Z</cp:lastPrinted>
  <dcterms:created xsi:type="dcterms:W3CDTF">2017-03-27T20:46:42Z</dcterms:created>
  <dcterms:modified xsi:type="dcterms:W3CDTF">2026-10-02T22:24:25Z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TaxCatchAll">
    <vt:lpwstr/>
  </property>
  <property fmtid="{D5CDD505-2E9C-101B-9397-08002B2CF9AE}" pid="4" name="_dlc_DocIdItemGuid">
    <vt:lpwstr>b0af6caf-3784-4a25-a76d-a5e8573712e3</vt:lpwstr>
  </property>
  <property fmtid="{D5CDD505-2E9C-101B-9397-08002B2CF9AE}" pid="5" name="p6044dcedc2a480099967f4ad32a0748">
    <vt:lpwstr/>
  </property>
  <property fmtid="{D5CDD505-2E9C-101B-9397-08002B2CF9AE}" pid="6" name="Languages">
    <vt:lpwstr/>
  </property>
</Properties>
</file>