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6" documentId="8_{42BA48FC-B5E5-41F3-B1E0-17F4AF0027D1}" xr6:coauthVersionLast="47" xr6:coauthVersionMax="47" xr10:uidLastSave="{37301182-CE72-452A-A87E-78544424DE8E}"/>
  <bookViews>
    <workbookView xWindow="9195" yWindow="0" windowWidth="19605" windowHeight="15600" xr2:uid="{00000000-000D-0000-FFFF-FFFF00000000}"/>
  </bookViews>
  <sheets>
    <sheet name="Sheet1 REV 01" sheetId="2" r:id="rId1"/>
    <sheet name="Sheet1 REV 00" sheetId="1" state="hidden" r:id="rId2"/>
  </sheets>
  <definedNames>
    <definedName name="_xlnm._FilterDatabase" localSheetId="1" hidden="1">'Sheet1 REV 00'!$B$16:$G$43</definedName>
    <definedName name="_xlnm._FilterDatabase" localSheetId="0" hidden="1">'Sheet1 REV 01'!$B$16:$G$42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D49" i="2"/>
  <c r="E40" i="2"/>
  <c r="D40" i="2"/>
  <c r="E38" i="2"/>
  <c r="D38" i="2"/>
  <c r="F35" i="2"/>
  <c r="E35" i="2"/>
  <c r="D35" i="2"/>
  <c r="E41" i="1"/>
  <c r="D41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A433A58A-3B3F-4CD4-B65C-24B152FCCFA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9D87287D-6895-4DF9-8667-2B4E0A213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07FF13C8-8BFE-4CAD-91FC-6D58D7661CB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5500F93-0F49-4794-8157-F85B9AC855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680DB931-E5DE-4248-A71D-1E98EC41652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4" authorId="0" shapeId="0" xr:uid="{6568BD51-DFC2-4BAF-8AFF-70E01CD615D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5" authorId="1" shapeId="0" xr:uid="{ACCC6DC0-E377-4348-9ED7-8271303E46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29" authorId="1" shapeId="0" xr:uid="{77810EB9-F06A-4E85-9DB0-926C6A6D06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0" authorId="1" shapeId="0" xr:uid="{6BBDAE9E-05F3-4E7A-BF56-069A97F125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1" authorId="1" shapeId="0" xr:uid="{89664C2C-7839-4A6B-B29A-692798102B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2" authorId="1" shapeId="0" xr:uid="{966531AD-0AC9-4A23-BAAF-088B8657135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6" authorId="1" shapeId="0" xr:uid="{CB21BF9C-4314-49A3-8CC1-5095F9A5DB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6" authorId="1" shapeId="0" xr:uid="{CDC654BF-38AD-420E-9B5F-95406B50A73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8" authorId="1" shapeId="0" xr:uid="{5BFB3F4F-0450-45E8-9C65-51FBEAD3BD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8" authorId="1" shapeId="0" xr:uid="{FAC9EABB-AA98-4829-9397-42B4764AA27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2FFEA1C5-6407-4016-8704-3046555E58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6" authorId="1" shapeId="0" xr:uid="{8858040C-E811-4646-A197-EEC6C10323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E49" authorId="1" shapeId="0" xr:uid="{EF9F2A11-BF69-44CE-B884-CD2E601CCA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9" authorId="1" shapeId="0" xr:uid="{2ED11841-EBAA-43A7-B599-7220ADEAEB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7FA93A2C-8B30-44FC-A297-52A10F6071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47" authorId="1" shapeId="0" xr:uid="{A8C4C044-BEE6-4DA3-9522-F9295DF17C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<sst xmlns="http://schemas.openxmlformats.org/spreadsheetml/2006/main" count="305" uniqueCount="103">
  <si>
    <t>DD5130467</t>
  </si>
  <si>
    <t>C28550 Washington State DOT, Site Config, VX-2420-64X64-20-RGB G1 @3</t>
  </si>
  <si>
    <t>Rev 01</t>
  </si>
  <si>
    <t>SYSTEM CONFIGURATION
VX-2420-64X64-20-RGB @3</t>
  </si>
  <si>
    <t>SIGN/S</t>
  </si>
  <si>
    <t>OPTION</t>
  </si>
  <si>
    <t>VALUE</t>
  </si>
  <si>
    <t>MODEL</t>
  </si>
  <si>
    <t>VX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</si>
  <si>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</si>
  <si>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</si>
  <si>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</si>
  <si>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</si>
  <si>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</si>
  <si>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</si>
  <si>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</si>
  <si>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</si>
  <si>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</si>
  <si>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</si>
  <si>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</si>
  <si>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</si>
  <si>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</si>
  <si>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</si>
  <si>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</si>
  <si>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</si>
  <si>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</si>
  <si>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</si>
  <si>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</si>
  <si>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</si>
  <si>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</si>
  <si>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</si>
  <si>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</si>
  <si>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</si>
  <si>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</si>
  <si>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</si>
  <si>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</si>
  <si>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</si>
  <si>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</si>
  <si>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</si>
  <si>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</si>
  <si>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</si>
  <si>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</si>
  <si>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</si>
  <si>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</si>
  <si>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</si>
  <si>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</si>
  <si>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</si>
  <si>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</si>
  <si>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</si>
  <si>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</si>
  <si>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</si>
  <si>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</si>
  <si>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</si>
  <si>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</si>
  <si>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ADD POWER SUPPLY</t>
  </si>
  <si>
    <t>ADD SWITCH</t>
  </si>
  <si>
    <t>BINARY</t>
  </si>
  <si>
    <t>CONTROL PIN - 1</t>
  </si>
  <si>
    <t>ACTIVATION INPUT - NO</t>
  </si>
  <si>
    <t>SUPPORT REACTIVATION - NO</t>
  </si>
  <si>
    <t>1, 2, 3, 4</t>
  </si>
  <si>
    <t>VIP 1</t>
  </si>
  <si>
    <t>INPUTS TO USE - 3</t>
  </si>
  <si>
    <t>MOMENTARY - NO</t>
  </si>
  <si>
    <t>INVERTED - NO</t>
  </si>
  <si>
    <t>DC I/O 1</t>
  </si>
  <si>
    <t>INVERTED - YES</t>
  </si>
  <si>
    <t>ADD Over Height Detector</t>
  </si>
  <si>
    <t>CONTROL PIN - 2</t>
  </si>
  <si>
    <t>ADD FAULT OK OUTPUT</t>
  </si>
  <si>
    <t>CONTROL PIN - 5</t>
  </si>
  <si>
    <t>CUSTOM OPTIONS</t>
  </si>
  <si>
    <t>SYSTEM BACKUP FILES</t>
  </si>
  <si>
    <t>DD5539894</t>
  </si>
  <si>
    <t>TRANSLATION TABLE</t>
  </si>
  <si>
    <t>N/A</t>
  </si>
  <si>
    <t>CONTROLLER CONFIGURATION PACKAGE</t>
  </si>
  <si>
    <t>Reference Drawings</t>
  </si>
  <si>
    <t>Shop Drawing, VX-242X-64x64-20-*</t>
  </si>
  <si>
    <t>DWG-1108044</t>
  </si>
  <si>
    <t>Schematic, VX-2420-64x64-20-RGB, 120 VAC</t>
  </si>
  <si>
    <t>DWG-3613903</t>
  </si>
  <si>
    <t>Schematic, Signal, VX-2420-64x64-20-RGB</t>
  </si>
  <si>
    <t>DWG-4623762</t>
  </si>
  <si>
    <t>Rear Electrical, VX-2420-64x64-20-RGB, Auxiliary Control Panel, FPP</t>
  </si>
  <si>
    <t>DWG-4623785</t>
  </si>
  <si>
    <t>Site Riser, Three VX-2420, VFC IN TC</t>
  </si>
  <si>
    <t>DWG-5130010</t>
  </si>
  <si>
    <t>Site Notes</t>
  </si>
  <si>
    <t>Rev 00</t>
  </si>
  <si>
    <t>DOOR SWITCH (SIGN)</t>
  </si>
  <si>
    <t>CONNECT TO MODULE - NO</t>
  </si>
  <si>
    <t>DD5130510</t>
  </si>
  <si>
    <t>ER-5540679</t>
  </si>
  <si>
    <t>PERMANENT MESSAGE PACKAGE</t>
  </si>
  <si>
    <t>ADD GPO</t>
  </si>
  <si>
    <t>OUTPUT BEHAVIOR - ON</t>
  </si>
  <si>
    <t>MESSAGE TO RUN - PERMANENT</t>
  </si>
  <si>
    <t>PERMANENT MESSAGE - 3</t>
  </si>
  <si>
    <t>- ADDED I/O CONFIG OPTIONS - SAME MESSAGE ON ALL THREE SIGNS. ONE INPUT &amp; ONE OUTPUT FOR ALL 3 SIGNS</t>
  </si>
  <si>
    <t>- REMOVED SIGN DOOR SWITCH PER DALLAS B.</t>
  </si>
  <si>
    <t>REV 01 DETAILS</t>
  </si>
  <si>
    <t>- INPUT STATE ON THEIR RELAY WAS BACKWARDS FROM WHAT WE NORMALLY USE SO WE NEEDED TO SET INVERTED TO "NO"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</si>
</sst>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3" borderId="18" xfId="0" quotePrefix="1" applyFill="1" applyBorder="1" applyAlignment="1">
      <alignment vertical="center"/>
    </xf>
    <xf numFmtId="9" fontId="0" fillId="3" borderId="18" xfId="0" quotePrefix="1" applyNumberFormat="1" applyFill="1" applyBorder="1" applyAlignment="1">
      <alignment horizontal="left"/>
    </xf>
    <xf numFmtId="0" fontId="0" fillId="3" borderId="29" xfId="0" quotePrefix="1" applyFill="1" applyBorder="1"/>
    <xf numFmtId="0" fontId="0" fillId="3" borderId="18" xfId="0" quotePrefix="1" applyFill="1" applyBorder="1"/>
    <xf numFmtId="9" fontId="0" fillId="0" borderId="18" xfId="0" quotePrefix="1" applyNumberFormat="1" applyBorder="1" applyAlignment="1">
      <alignment horizontal="left"/>
    </xf>
    <xf numFmtId="0" fontId="0" fillId="0" borderId="31" xfId="0" quotePrefix="1" applyBorder="1"/>
    <xf numFmtId="0" fontId="0" fillId="0" borderId="38" xfId="0" quotePrefix="1" applyBorder="1"/>
    <xf numFmtId="0" fontId="0" fillId="0" borderId="10" xfId="0" quotePrefix="1" applyBorder="1" applyAlignment="1">
      <alignment vertical="center"/>
    </xf>
    <xf numFmtId="0" fontId="0" fillId="0" borderId="22" xfId="0" quotePrefix="1" applyBorder="1" applyAlignment="1">
      <alignment vertical="center" wrapText="1"/>
    </xf>
    <xf numFmtId="0" fontId="0" fillId="0" borderId="18" xfId="0" quotePrefix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3" borderId="22" xfId="0" quotePrefix="1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1" xfId="0" quotePrefix="1" applyBorder="1" applyAlignment="1">
      <alignment horizontal="left" vertical="center"/>
    </xf>
    <xf numFmtId="0" fontId="0" fillId="0" borderId="42" xfId="0" quotePrefix="1" applyBorder="1" applyAlignment="1">
      <alignment horizontal="left" vertical="center"/>
    </xf>
    <xf numFmtId="9" fontId="0" fillId="0" borderId="41" xfId="0" quotePrefix="1" applyNumberFormat="1" applyBorder="1" applyAlignment="1">
      <alignment horizontal="left" vertical="center"/>
    </xf>
    <xf numFmtId="9" fontId="0" fillId="0" borderId="42" xfId="0" quotePrefix="1" applyNumberFormat="1" applyBorder="1" applyAlignment="1">
      <alignment horizontal="left" vertical="center"/>
    </xf>
    <xf numFmtId="0" fontId="0" fillId="0" borderId="39" xfId="0" quotePrefix="1" applyBorder="1" applyAlignment="1">
      <alignment horizontal="left" vertical="center" wrapText="1"/>
    </xf>
    <xf numFmtId="0" fontId="0" fillId="0" borderId="40" xfId="0" quotePrefix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180975</xdr:rowOff>
    </xdr:from>
    <xdr:to>
      <xdr:col>14</xdr:col>
      <xdr:colOff>459331</xdr:colOff>
      <xdr:row>16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BBBD436-4E36-828A-41AF-D4EB90E98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1362075"/>
          <a:ext cx="4678906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18</xdr:row>
      <xdr:rowOff>38099</xdr:rowOff>
    </xdr:from>
    <xdr:to>
      <xdr:col>15</xdr:col>
      <xdr:colOff>17246</xdr:colOff>
      <xdr:row>28</xdr:row>
      <xdr:rowOff>180974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8A72BFE-5E35-73C2-3C7F-040B769B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3724274"/>
          <a:ext cx="4855946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BF27-24B2-482F-8667-869A3E66DE40}">
  <dimension ref="B1:J7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8.7109375" customWidth="1"/>
    <col min="3" max="3" width="24.4257812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55" t="s">
        <v>1</v>
      </c>
      <c r="D1" s="55"/>
      <c r="E1" s="55"/>
      <c r="F1" s="55"/>
      <c r="G1" s="15" t="s">
        <v>2</v>
      </c>
    </row>
    <row r="2" spans="2:7" ht="31.5" customHeight="1" thickBot="1" x14ac:dyDescent="0.3">
      <c r="B2" s="56" t="s">
        <v>3</v>
      </c>
      <c r="C2" s="57"/>
      <c r="D2" s="57"/>
      <c r="E2" s="57"/>
      <c r="F2" s="58"/>
      <c r="G2" s="59" t="s">
        <v>4</v>
      </c>
    </row>
    <row r="3" spans="2:7" ht="15.75" thickBot="1" x14ac:dyDescent="0.3">
      <c r="B3" s="61" t="s">
        <v>5</v>
      </c>
      <c r="C3" s="62"/>
      <c r="D3" s="62" t="s">
        <v>6</v>
      </c>
      <c r="E3" s="62"/>
      <c r="F3" s="63"/>
      <c r="G3" s="60"/>
    </row>
    <row r="4" spans="2:7" x14ac:dyDescent="0.25">
      <c r="B4" s="46" t="s">
        <v>7</v>
      </c>
      <c r="C4" s="47"/>
      <c r="D4" s="47" t="s">
        <v>8</v>
      </c>
      <c r="E4" s="47"/>
      <c r="F4" s="48"/>
      <c r="G4" s="49" t="s">
        <v>9</v>
      </c>
    </row>
    <row r="5" spans="2:7" x14ac:dyDescent="0.25">
      <c r="B5" s="46" t="s">
        <v>10</v>
      </c>
      <c r="C5" s="47"/>
      <c r="D5" s="47" t="s">
        <v>11</v>
      </c>
      <c r="E5" s="47"/>
      <c r="F5" s="48"/>
      <c r="G5" s="50"/>
    </row>
    <row r="6" spans="2:7" x14ac:dyDescent="0.25">
      <c r="B6" s="52" t="s">
        <v>12</v>
      </c>
      <c r="C6" s="10" t="s">
        <v>13</v>
      </c>
      <c r="D6" s="47" t="s">
        <v>14</v>
      </c>
      <c r="E6" s="47"/>
      <c r="F6" s="48"/>
      <c r="G6" s="50"/>
    </row>
    <row r="7" spans="2:7" x14ac:dyDescent="0.25">
      <c r="B7" s="52"/>
      <c r="C7" s="10" t="s">
        <v>15</v>
      </c>
      <c r="D7" s="47" t="s">
        <v>16</v>
      </c>
      <c r="E7" s="47"/>
      <c r="F7" s="48"/>
      <c r="G7" s="50"/>
    </row>
    <row r="8" spans="2:7" x14ac:dyDescent="0.25">
      <c r="B8" s="52"/>
      <c r="C8" s="10" t="s">
        <v>17</v>
      </c>
      <c r="D8" s="47" t="s">
        <v>18</v>
      </c>
      <c r="E8" s="47"/>
      <c r="F8" s="48"/>
      <c r="G8" s="50"/>
    </row>
    <row r="9" spans="2:7" x14ac:dyDescent="0.25">
      <c r="B9" s="52"/>
      <c r="C9" s="10" t="s">
        <v>19</v>
      </c>
      <c r="D9" s="53">
        <v>20</v>
      </c>
      <c r="E9" s="53"/>
      <c r="F9" s="54"/>
      <c r="G9" s="50"/>
    </row>
    <row r="10" spans="2:7" x14ac:dyDescent="0.25">
      <c r="B10" s="46" t="s">
        <v>20</v>
      </c>
      <c r="C10" s="47"/>
      <c r="D10" s="53">
        <v>64</v>
      </c>
      <c r="E10" s="53"/>
      <c r="F10" s="54"/>
      <c r="G10" s="50"/>
    </row>
    <row r="11" spans="2:7" x14ac:dyDescent="0.25">
      <c r="B11" s="46" t="s">
        <v>21</v>
      </c>
      <c r="C11" s="47"/>
      <c r="D11" s="53">
        <v>64</v>
      </c>
      <c r="E11" s="53"/>
      <c r="F11" s="54"/>
      <c r="G11" s="50"/>
    </row>
    <row r="12" spans="2:7" x14ac:dyDescent="0.25">
      <c r="B12" s="46" t="s">
        <v>22</v>
      </c>
      <c r="C12" s="47"/>
      <c r="D12" s="47" t="s">
        <v>23</v>
      </c>
      <c r="E12" s="47"/>
      <c r="F12" s="48"/>
      <c r="G12" s="50"/>
    </row>
    <row r="13" spans="2:7" x14ac:dyDescent="0.25">
      <c r="B13" s="46" t="s">
        <v>24</v>
      </c>
      <c r="C13" s="47"/>
      <c r="D13" s="53">
        <v>1</v>
      </c>
      <c r="E13" s="53"/>
      <c r="F13" s="54"/>
      <c r="G13" s="50"/>
    </row>
    <row r="14" spans="2:7" ht="15.75" thickBot="1" x14ac:dyDescent="0.3">
      <c r="B14" s="64" t="s">
        <v>25</v>
      </c>
      <c r="C14" s="65"/>
      <c r="D14" s="66" t="s">
        <v>26</v>
      </c>
      <c r="E14" s="66"/>
      <c r="F14" s="67"/>
      <c r="G14" s="51"/>
    </row>
    <row r="15" spans="2:7" ht="15.75" thickBot="1" x14ac:dyDescent="0.3"/>
    <row r="16" spans="2:7" ht="15.75" thickBot="1" x14ac:dyDescent="0.3">
      <c r="B16" s="68" t="s">
        <v>27</v>
      </c>
      <c r="C16" s="57"/>
      <c r="D16" s="57"/>
      <c r="E16" s="57"/>
      <c r="F16" s="58"/>
      <c r="G16" s="49" t="s">
        <v>9</v>
      </c>
    </row>
    <row r="17" spans="2:7" x14ac:dyDescent="0.25">
      <c r="B17" s="61" t="s">
        <v>5</v>
      </c>
      <c r="C17" s="62"/>
      <c r="D17" s="26" t="s">
        <v>6</v>
      </c>
      <c r="E17" s="26" t="s">
        <v>28</v>
      </c>
      <c r="F17" s="27" t="s">
        <v>29</v>
      </c>
      <c r="G17" s="50"/>
    </row>
    <row r="18" spans="2:7" x14ac:dyDescent="0.25">
      <c r="B18" s="46" t="s">
        <v>30</v>
      </c>
      <c r="C18" s="47"/>
      <c r="D18" s="10" t="s">
        <v>31</v>
      </c>
      <c r="E18" s="10" t="s">
        <v>32</v>
      </c>
      <c r="F18" s="12" t="s">
        <v>33</v>
      </c>
      <c r="G18" s="50"/>
    </row>
    <row r="19" spans="2:7" x14ac:dyDescent="0.25">
      <c r="B19" s="46" t="s">
        <v>34</v>
      </c>
      <c r="C19" s="47"/>
      <c r="D19" s="10" t="s">
        <v>12</v>
      </c>
      <c r="E19" s="10" t="s">
        <v>32</v>
      </c>
      <c r="F19" s="12" t="s">
        <v>33</v>
      </c>
      <c r="G19" s="50"/>
    </row>
    <row r="20" spans="2:7" x14ac:dyDescent="0.25">
      <c r="B20" s="46" t="s">
        <v>35</v>
      </c>
      <c r="C20" s="47"/>
      <c r="D20" s="10" t="s">
        <v>36</v>
      </c>
      <c r="E20" s="11" t="s">
        <v>37</v>
      </c>
      <c r="F20" s="13" t="s">
        <v>37</v>
      </c>
      <c r="G20" s="50"/>
    </row>
    <row r="21" spans="2:7" x14ac:dyDescent="0.25">
      <c r="B21" s="46" t="s">
        <v>38</v>
      </c>
      <c r="C21" s="47"/>
      <c r="D21" s="24" t="s">
        <v>36</v>
      </c>
      <c r="E21" s="24" t="s">
        <v>37</v>
      </c>
      <c r="F21" s="13"/>
      <c r="G21" s="50"/>
    </row>
    <row r="22" spans="2:7" x14ac:dyDescent="0.25">
      <c r="B22" s="46" t="s">
        <v>39</v>
      </c>
      <c r="C22" s="47"/>
      <c r="D22" s="24" t="s">
        <v>36</v>
      </c>
      <c r="E22" s="24"/>
      <c r="F22" s="12"/>
      <c r="G22" s="50"/>
    </row>
    <row r="23" spans="2:7" x14ac:dyDescent="0.25">
      <c r="B23" s="46" t="s">
        <v>40</v>
      </c>
      <c r="C23" s="47"/>
      <c r="D23" s="24" t="s">
        <v>36</v>
      </c>
      <c r="E23" s="24"/>
      <c r="F23" s="12"/>
      <c r="G23" s="50"/>
    </row>
    <row r="24" spans="2:7" x14ac:dyDescent="0.25">
      <c r="B24" s="46" t="s">
        <v>41</v>
      </c>
      <c r="C24" s="47"/>
      <c r="D24" s="24" t="s">
        <v>36</v>
      </c>
      <c r="E24" s="24" t="s">
        <v>37</v>
      </c>
      <c r="F24" s="13"/>
      <c r="G24" s="50"/>
    </row>
    <row r="25" spans="2:7" x14ac:dyDescent="0.25">
      <c r="B25" s="46" t="s">
        <v>42</v>
      </c>
      <c r="C25" s="47"/>
      <c r="D25" s="24">
        <v>4</v>
      </c>
      <c r="E25" s="24" t="s">
        <v>37</v>
      </c>
      <c r="F25" s="13" t="s">
        <v>37</v>
      </c>
      <c r="G25" s="50"/>
    </row>
    <row r="26" spans="2:7" x14ac:dyDescent="0.25">
      <c r="B26" s="46" t="s">
        <v>43</v>
      </c>
      <c r="C26" s="47"/>
      <c r="D26" s="25" t="s">
        <v>36</v>
      </c>
      <c r="E26" s="24" t="s">
        <v>37</v>
      </c>
      <c r="F26" s="13" t="s">
        <v>37</v>
      </c>
      <c r="G26" s="50"/>
    </row>
    <row r="27" spans="2:7" x14ac:dyDescent="0.25">
      <c r="B27" s="46" t="s">
        <v>44</v>
      </c>
      <c r="C27" s="47"/>
      <c r="D27" s="25" t="s">
        <v>36</v>
      </c>
      <c r="E27" s="24" t="s">
        <v>37</v>
      </c>
      <c r="F27" s="13" t="s">
        <v>37</v>
      </c>
      <c r="G27" s="50"/>
    </row>
    <row r="28" spans="2:7" x14ac:dyDescent="0.25">
      <c r="B28" s="46" t="s">
        <v>45</v>
      </c>
      <c r="C28" s="47"/>
      <c r="D28" s="25" t="s">
        <v>36</v>
      </c>
      <c r="E28" s="24" t="s">
        <v>37</v>
      </c>
      <c r="F28" s="13" t="s">
        <v>37</v>
      </c>
      <c r="G28" s="50"/>
    </row>
    <row r="29" spans="2:7" x14ac:dyDescent="0.25">
      <c r="B29" s="46" t="s">
        <v>46</v>
      </c>
      <c r="C29" s="47"/>
      <c r="D29" s="25" t="s">
        <v>47</v>
      </c>
      <c r="E29" s="24" t="s">
        <v>37</v>
      </c>
      <c r="F29" s="13" t="s">
        <v>37</v>
      </c>
      <c r="G29" s="50"/>
    </row>
    <row r="30" spans="2:7" x14ac:dyDescent="0.25">
      <c r="B30" s="46" t="s">
        <v>48</v>
      </c>
      <c r="C30" s="47"/>
      <c r="D30" s="24" t="s">
        <v>36</v>
      </c>
      <c r="E30" s="24" t="s">
        <v>37</v>
      </c>
      <c r="F30" s="13" t="s">
        <v>37</v>
      </c>
      <c r="G30" s="50"/>
    </row>
    <row r="31" spans="2:7" x14ac:dyDescent="0.25">
      <c r="B31" s="46" t="s">
        <v>49</v>
      </c>
      <c r="C31" s="47"/>
      <c r="D31" s="24">
        <v>1</v>
      </c>
      <c r="E31" s="24" t="s">
        <v>37</v>
      </c>
      <c r="F31" s="13" t="s">
        <v>37</v>
      </c>
      <c r="G31" s="50"/>
    </row>
    <row r="32" spans="2:7" ht="15.75" thickBot="1" x14ac:dyDescent="0.3">
      <c r="B32" s="64" t="s">
        <v>50</v>
      </c>
      <c r="C32" s="65"/>
      <c r="D32" s="28" t="s">
        <v>51</v>
      </c>
      <c r="E32" s="28"/>
      <c r="F32" s="14"/>
      <c r="G32" s="51"/>
    </row>
    <row r="33" spans="2:7" ht="15.75" thickBot="1" x14ac:dyDescent="0.3">
      <c r="B33" s="20"/>
      <c r="C33" s="20"/>
      <c r="D33" s="21"/>
      <c r="E33" s="21"/>
      <c r="F33" s="22"/>
      <c r="G33" s="23"/>
    </row>
    <row r="34" spans="2:7" x14ac:dyDescent="0.25">
      <c r="B34" s="73" t="s">
        <v>52</v>
      </c>
      <c r="C34" s="74"/>
      <c r="D34" s="74"/>
      <c r="E34" s="74"/>
      <c r="F34" s="74"/>
      <c r="G34" s="75" t="s">
        <v>9</v>
      </c>
    </row>
    <row r="35" spans="2:7" hidden="1" x14ac:dyDescent="0.25">
      <c r="B35" s="78"/>
      <c r="C35" s="79"/>
      <c r="D35" s="24" t="str">
        <f>IF(B35="DOOR SWITCH 2 (TC)",1,"N/A")</f>
        <v>N/A</v>
      </c>
      <c r="E35" s="24" t="str">
        <f>IF(B35="DOOR SWITCH 2 (TC)",1,"N/A")</f>
        <v>N/A</v>
      </c>
      <c r="F35" s="39" t="str">
        <f>IF(B35="DOOR SWITCH 2 (TC)","VIP 1","N/A")</f>
        <v>N/A</v>
      </c>
      <c r="G35" s="76"/>
    </row>
    <row r="36" spans="2:7" hidden="1" x14ac:dyDescent="0.25">
      <c r="B36" s="80" t="s">
        <v>53</v>
      </c>
      <c r="C36" s="16" t="s">
        <v>53</v>
      </c>
      <c r="D36" s="17" t="s">
        <v>53</v>
      </c>
      <c r="E36" s="17" t="s">
        <v>53</v>
      </c>
      <c r="F36" s="18" t="s">
        <v>53</v>
      </c>
      <c r="G36" s="76"/>
    </row>
    <row r="37" spans="2:7" hidden="1" x14ac:dyDescent="0.25">
      <c r="B37" s="80"/>
      <c r="C37" s="17" t="s">
        <v>53</v>
      </c>
      <c r="D37" s="19" t="s">
        <v>53</v>
      </c>
      <c r="E37" s="17" t="s">
        <v>53</v>
      </c>
      <c r="F37" s="18"/>
      <c r="G37" s="76"/>
    </row>
    <row r="38" spans="2:7" hidden="1" x14ac:dyDescent="0.25">
      <c r="B38" s="29" t="s">
        <v>53</v>
      </c>
      <c r="C38" s="11" t="s">
        <v>53</v>
      </c>
      <c r="D38" s="11" t="str">
        <f>IF(B38="PS Redundancy Board","I/O Board Outputs - NO"," ")</f>
        <v xml:space="preserve"> </v>
      </c>
      <c r="E38" s="11" t="str">
        <f>IF(B38="PS Redundancy Board","Sensor Address -1"," ")</f>
        <v xml:space="preserve"> </v>
      </c>
      <c r="F38" s="39"/>
      <c r="G38" s="76"/>
    </row>
    <row r="39" spans="2:7" x14ac:dyDescent="0.25">
      <c r="B39" s="29" t="s">
        <v>54</v>
      </c>
      <c r="C39" s="11">
        <v>8</v>
      </c>
      <c r="D39" s="11"/>
      <c r="E39" s="11"/>
      <c r="F39" s="39"/>
      <c r="G39" s="76"/>
    </row>
    <row r="40" spans="2:7" hidden="1" x14ac:dyDescent="0.25">
      <c r="B40" s="29" t="s">
        <v>53</v>
      </c>
      <c r="C40" s="11"/>
      <c r="D40" s="11" t="str">
        <f>IF(B40="PS Redundancy Board","I/O Board Outputs - NO"," ")</f>
        <v xml:space="preserve"> </v>
      </c>
      <c r="E40" s="11" t="str">
        <f>IF(B40="PS Redundancy Board","Sensor Address -3"," ")</f>
        <v xml:space="preserve"> </v>
      </c>
      <c r="F40" s="39"/>
      <c r="G40" s="76"/>
    </row>
    <row r="41" spans="2:7" hidden="1" x14ac:dyDescent="0.25">
      <c r="B41" s="81" t="s">
        <v>53</v>
      </c>
      <c r="C41" s="82"/>
      <c r="D41" s="24" t="s">
        <v>37</v>
      </c>
      <c r="E41" s="24" t="s">
        <v>37</v>
      </c>
      <c r="F41" s="39"/>
      <c r="G41" s="76"/>
    </row>
    <row r="42" spans="2:7" ht="15.75" thickBot="1" x14ac:dyDescent="0.3">
      <c r="B42" s="83" t="s">
        <v>53</v>
      </c>
      <c r="C42" s="84"/>
      <c r="D42" s="9"/>
      <c r="E42" s="9"/>
      <c r="F42" s="40"/>
      <c r="G42" s="77"/>
    </row>
    <row r="43" spans="2:7" hidden="1" x14ac:dyDescent="0.25">
      <c r="B43" s="69" t="s">
        <v>55</v>
      </c>
      <c r="C43" s="34" t="s">
        <v>56</v>
      </c>
      <c r="D43" s="35" t="s">
        <v>57</v>
      </c>
      <c r="E43" s="35" t="s">
        <v>58</v>
      </c>
      <c r="F43" s="36" t="s">
        <v>59</v>
      </c>
      <c r="G43" s="70" t="s">
        <v>60</v>
      </c>
    </row>
    <row r="44" spans="2:7" hidden="1" x14ac:dyDescent="0.25">
      <c r="B44" s="69"/>
      <c r="C44" s="34" t="s">
        <v>61</v>
      </c>
      <c r="D44" s="37" t="s">
        <v>62</v>
      </c>
      <c r="E44" s="35" t="s">
        <v>63</v>
      </c>
      <c r="F44" s="36" t="s">
        <v>64</v>
      </c>
      <c r="G44" s="71"/>
    </row>
    <row r="45" spans="2:7" hidden="1" x14ac:dyDescent="0.25">
      <c r="B45" s="69" t="s">
        <v>55</v>
      </c>
      <c r="C45" s="34" t="s">
        <v>56</v>
      </c>
      <c r="D45" s="35" t="s">
        <v>57</v>
      </c>
      <c r="E45" s="35" t="s">
        <v>58</v>
      </c>
      <c r="F45" s="36" t="s">
        <v>59</v>
      </c>
      <c r="G45" s="71"/>
    </row>
    <row r="46" spans="2:7" ht="15.75" hidden="1" thickBot="1" x14ac:dyDescent="0.3">
      <c r="B46" s="69"/>
      <c r="C46" s="34" t="s">
        <v>65</v>
      </c>
      <c r="D46" s="37" t="s">
        <v>62</v>
      </c>
      <c r="E46" s="35" t="s">
        <v>63</v>
      </c>
      <c r="F46" s="36" t="s">
        <v>66</v>
      </c>
      <c r="G46" s="72"/>
    </row>
    <row r="47" spans="2:7" ht="15.75" thickBot="1" x14ac:dyDescent="0.3">
      <c r="B47" s="20"/>
      <c r="C47" s="20"/>
      <c r="D47" s="21"/>
      <c r="E47" s="21"/>
      <c r="F47" s="22"/>
      <c r="G47" s="23"/>
    </row>
    <row r="48" spans="2:7" x14ac:dyDescent="0.25">
      <c r="B48" s="73" t="s">
        <v>52</v>
      </c>
      <c r="C48" s="74"/>
      <c r="D48" s="74"/>
      <c r="E48" s="74"/>
      <c r="F48" s="74"/>
      <c r="G48" s="75" t="s">
        <v>9</v>
      </c>
    </row>
    <row r="49" spans="2:10" x14ac:dyDescent="0.25">
      <c r="B49" s="29" t="s">
        <v>53</v>
      </c>
      <c r="C49" s="11" t="s">
        <v>53</v>
      </c>
      <c r="D49" s="11" t="str">
        <f>IF(B49="PS Redundancy Board","I/O Board Outputs - NO"," ")</f>
        <v xml:space="preserve"> </v>
      </c>
      <c r="E49" s="11" t="str">
        <f>IF(B49="PS Redundancy Board","Sensor Address -1"," ")</f>
        <v xml:space="preserve"> </v>
      </c>
      <c r="F49" s="39"/>
      <c r="G49" s="76"/>
    </row>
    <row r="50" spans="2:10" x14ac:dyDescent="0.25">
      <c r="B50" s="92" t="s">
        <v>67</v>
      </c>
      <c r="C50" s="88" t="s">
        <v>61</v>
      </c>
      <c r="D50" s="88" t="s">
        <v>57</v>
      </c>
      <c r="E50" s="90" t="s">
        <v>64</v>
      </c>
      <c r="F50" s="39" t="s">
        <v>97</v>
      </c>
      <c r="G50" s="76"/>
      <c r="H50" s="44"/>
      <c r="I50" s="45"/>
      <c r="J50" s="45"/>
    </row>
    <row r="51" spans="2:10" x14ac:dyDescent="0.25">
      <c r="B51" s="93"/>
      <c r="C51" s="89"/>
      <c r="D51" s="89"/>
      <c r="E51" s="91"/>
      <c r="F51" s="41" t="s">
        <v>98</v>
      </c>
      <c r="G51" s="76"/>
      <c r="H51" s="44"/>
      <c r="I51" s="45"/>
      <c r="J51" s="45"/>
    </row>
    <row r="52" spans="2:10" x14ac:dyDescent="0.25">
      <c r="B52" s="42" t="s">
        <v>95</v>
      </c>
      <c r="C52" s="43" t="s">
        <v>61</v>
      </c>
      <c r="D52" s="11" t="s">
        <v>68</v>
      </c>
      <c r="E52" s="38" t="s">
        <v>96</v>
      </c>
      <c r="F52" s="13"/>
      <c r="G52" s="76"/>
      <c r="H52" s="44"/>
      <c r="I52" s="45"/>
      <c r="J52" s="45"/>
    </row>
    <row r="53" spans="2:10" x14ac:dyDescent="0.25">
      <c r="B53" s="42" t="s">
        <v>69</v>
      </c>
      <c r="C53" s="43" t="s">
        <v>61</v>
      </c>
      <c r="D53" s="11" t="s">
        <v>70</v>
      </c>
      <c r="E53" s="38"/>
      <c r="F53" s="13"/>
      <c r="G53" s="76"/>
    </row>
    <row r="54" spans="2:10" ht="15.75" thickBot="1" x14ac:dyDescent="0.3">
      <c r="B54" s="83" t="s">
        <v>53</v>
      </c>
      <c r="C54" s="84"/>
      <c r="D54" s="9"/>
      <c r="E54" s="9"/>
      <c r="F54" s="40"/>
      <c r="G54" s="77"/>
    </row>
    <row r="55" spans="2:10" ht="15.75" thickBot="1" x14ac:dyDescent="0.3">
      <c r="C55" s="31"/>
      <c r="D55" s="31"/>
      <c r="E55" s="32"/>
      <c r="F55" s="33"/>
      <c r="G55" s="15"/>
    </row>
    <row r="56" spans="2:10" ht="15.75" thickBot="1" x14ac:dyDescent="0.3">
      <c r="B56" s="68" t="s">
        <v>71</v>
      </c>
      <c r="C56" s="57"/>
      <c r="D56" s="57"/>
      <c r="E56" s="57"/>
      <c r="F56" s="58"/>
      <c r="G56" s="75" t="s">
        <v>9</v>
      </c>
    </row>
    <row r="57" spans="2:10" x14ac:dyDescent="0.25">
      <c r="B57" s="85" t="s">
        <v>72</v>
      </c>
      <c r="C57" s="86"/>
      <c r="D57" s="86"/>
      <c r="E57" s="86" t="s">
        <v>73</v>
      </c>
      <c r="F57" s="87"/>
      <c r="G57" s="76"/>
    </row>
    <row r="58" spans="2:10" x14ac:dyDescent="0.25">
      <c r="B58" s="46" t="s">
        <v>74</v>
      </c>
      <c r="C58" s="47"/>
      <c r="D58" s="47"/>
      <c r="E58" s="53" t="s">
        <v>75</v>
      </c>
      <c r="F58" s="54"/>
      <c r="G58" s="76"/>
    </row>
    <row r="59" spans="2:10" ht="15.75" thickBot="1" x14ac:dyDescent="0.3">
      <c r="B59" s="64" t="s">
        <v>94</v>
      </c>
      <c r="C59" s="65"/>
      <c r="D59" s="65"/>
      <c r="E59" s="66" t="s">
        <v>93</v>
      </c>
      <c r="F59" s="67"/>
      <c r="G59" s="77"/>
    </row>
    <row r="60" spans="2:10" x14ac:dyDescent="0.25">
      <c r="C60" s="31"/>
      <c r="D60" s="31"/>
      <c r="E60" s="32"/>
      <c r="F60" s="33"/>
      <c r="G60" s="15"/>
    </row>
    <row r="61" spans="2:10" ht="15.75" thickBot="1" x14ac:dyDescent="0.3"/>
    <row r="62" spans="2:10" x14ac:dyDescent="0.25">
      <c r="B62" s="7" t="s">
        <v>77</v>
      </c>
      <c r="C62" s="8"/>
      <c r="D62" s="8"/>
      <c r="E62" s="8"/>
      <c r="F62" s="8"/>
      <c r="G62" s="1"/>
    </row>
    <row r="63" spans="2:10" x14ac:dyDescent="0.25">
      <c r="B63" s="3"/>
      <c r="G63" s="2"/>
    </row>
    <row r="64" spans="2:10" x14ac:dyDescent="0.25">
      <c r="B64" s="3" t="s">
        <v>78</v>
      </c>
      <c r="E64" t="s">
        <v>79</v>
      </c>
      <c r="G64" s="2"/>
    </row>
    <row r="65" spans="2:7" x14ac:dyDescent="0.25">
      <c r="B65" s="3" t="s">
        <v>80</v>
      </c>
      <c r="E65" t="s">
        <v>81</v>
      </c>
      <c r="G65" s="2"/>
    </row>
    <row r="66" spans="2:7" x14ac:dyDescent="0.25">
      <c r="B66" s="3" t="s">
        <v>82</v>
      </c>
      <c r="E66" t="s">
        <v>83</v>
      </c>
      <c r="G66" s="2"/>
    </row>
    <row r="67" spans="2:7" x14ac:dyDescent="0.25">
      <c r="B67" s="3" t="s">
        <v>84</v>
      </c>
      <c r="E67" t="s">
        <v>85</v>
      </c>
      <c r="G67" s="2"/>
    </row>
    <row r="68" spans="2:7" x14ac:dyDescent="0.25">
      <c r="B68" s="3" t="s">
        <v>86</v>
      </c>
      <c r="E68" t="s">
        <v>87</v>
      </c>
      <c r="G68" s="2"/>
    </row>
    <row r="69" spans="2:7" x14ac:dyDescent="0.25">
      <c r="B69" s="3"/>
      <c r="G69" s="2"/>
    </row>
    <row r="70" spans="2:7" ht="15.75" thickBot="1" x14ac:dyDescent="0.3">
      <c r="B70" s="4"/>
      <c r="C70" s="5"/>
      <c r="D70" s="5"/>
      <c r="E70" s="5"/>
      <c r="F70" s="5"/>
      <c r="G70" s="6"/>
    </row>
    <row r="72" spans="2:7" x14ac:dyDescent="0.25">
      <c r="B72" t="s">
        <v>88</v>
      </c>
    </row>
    <row r="73" spans="2:7" x14ac:dyDescent="0.25">
      <c r="B73" t="s">
        <v>101</v>
      </c>
    </row>
    <row r="74" spans="2:7" x14ac:dyDescent="0.25">
      <c r="B74" s="33" t="s">
        <v>99</v>
      </c>
      <c r="C74" s="33"/>
    </row>
    <row r="75" spans="2:7" x14ac:dyDescent="0.25">
      <c r="B75" s="33" t="s">
        <v>100</v>
      </c>
      <c r="C75" s="33"/>
    </row>
    <row r="76" spans="2:7" x14ac:dyDescent="0.25">
      <c r="B76" s="33" t="s">
        <v>102</v>
      </c>
    </row>
  </sheetData>
  <mergeCells count="67">
    <mergeCell ref="C50:C51"/>
    <mergeCell ref="D50:D51"/>
    <mergeCell ref="E50:E51"/>
    <mergeCell ref="B48:F48"/>
    <mergeCell ref="G48:G54"/>
    <mergeCell ref="B54:C54"/>
    <mergeCell ref="B50:B51"/>
    <mergeCell ref="B56:F56"/>
    <mergeCell ref="G56:G59"/>
    <mergeCell ref="B57:D57"/>
    <mergeCell ref="E57:F57"/>
    <mergeCell ref="B58:D58"/>
    <mergeCell ref="E58:F58"/>
    <mergeCell ref="B59:D59"/>
    <mergeCell ref="E59:F59"/>
    <mergeCell ref="B43:B44"/>
    <mergeCell ref="G43:G46"/>
    <mergeCell ref="B45:B46"/>
    <mergeCell ref="B28:C28"/>
    <mergeCell ref="B29:C29"/>
    <mergeCell ref="B30:C30"/>
    <mergeCell ref="B31:C31"/>
    <mergeCell ref="B32:C32"/>
    <mergeCell ref="B34:F34"/>
    <mergeCell ref="G34:G42"/>
    <mergeCell ref="B35:C35"/>
    <mergeCell ref="B36:B37"/>
    <mergeCell ref="B41:C41"/>
    <mergeCell ref="B42:C42"/>
    <mergeCell ref="G16:G32"/>
    <mergeCell ref="B17:C17"/>
    <mergeCell ref="B13:C13"/>
    <mergeCell ref="D13:F13"/>
    <mergeCell ref="B27:C27"/>
    <mergeCell ref="B14:C14"/>
    <mergeCell ref="D14:F14"/>
    <mergeCell ref="B16:F16"/>
    <mergeCell ref="B23:C23"/>
    <mergeCell ref="B24:C24"/>
    <mergeCell ref="B25:C25"/>
    <mergeCell ref="B26:C26"/>
    <mergeCell ref="B18:C18"/>
    <mergeCell ref="B19:C19"/>
    <mergeCell ref="B20:C20"/>
    <mergeCell ref="B21:C21"/>
    <mergeCell ref="B22:C22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0:C10"/>
    <mergeCell ref="D10:F10"/>
  </mergeCells>
  <dataValidations count="39">
    <dataValidation type="list" errorStyle="warning" allowBlank="1" showInputMessage="1" sqref="C39" xr:uid="{665DD235-BFF8-4166-991F-EA9377291456}">
      <formula1>"', Module Output - ?, 8"</formula1>
    </dataValidation>
    <dataValidation type="list" allowBlank="1" showInputMessage="1" showErrorMessage="1" sqref="B39" xr:uid="{E081889F-B9B7-4552-983E-E18FB571C9BD}">
      <formula1>"', ?, PS Redundancy Board, ADD POWER SUPPLY"</formula1>
    </dataValidation>
    <dataValidation allowBlank="1" showInputMessage="1" sqref="D43 D45 E43:E46 E50 E52:E53" xr:uid="{6B4305AC-FFD1-4EE3-A119-85C25161EF77}"/>
    <dataValidation type="list" allowBlank="1" showInputMessage="1" showErrorMessage="1" sqref="F21" xr:uid="{285F9616-F435-4FCE-A5F6-52E8D87AB3C5}">
      <formula1>"?, IN SIGN - YES, IN SIGN - NO"</formula1>
    </dataValidation>
    <dataValidation type="list" errorStyle="warning" allowBlank="1" showInputMessage="1" showErrorMessage="1" sqref="D24" xr:uid="{20C72B04-A664-47B5-AC4C-FED86A58DBA0}">
      <formula1>"?,NO,1,2,3,4,5,6,7,8,9,10"</formula1>
    </dataValidation>
    <dataValidation type="list" allowBlank="1" showInputMessage="1" showErrorMessage="1" sqref="B38 B40 B49" xr:uid="{81A8C2CB-2BE9-4C64-B4B5-48180DD2FE43}">
      <formula1>"', ?, PS Redundancy Board"</formula1>
    </dataValidation>
    <dataValidation type="list" errorStyle="warning" allowBlank="1" showInputMessage="1" sqref="C38 C49" xr:uid="{A7603772-3506-47A0-8979-7254060E343B}">
      <formula1>"', Module Output - ?"</formula1>
    </dataValidation>
    <dataValidation type="list" allowBlank="1" showInputMessage="1" showErrorMessage="1" sqref="F22:F23" xr:uid="{3DB3CBA9-DF3D-49FB-AB84-1E4EF7038F81}">
      <formula1>"', Isolation Boards in Sign - Yes, Isolation Boards in Sign - No"</formula1>
    </dataValidation>
    <dataValidation type="list" errorStyle="warning" allowBlank="1" showInputMessage="1" showErrorMessage="1" sqref="D22:D23" xr:uid="{8862D02E-FD7F-43EF-8242-33B14D406479}">
      <formula1>"YES, NO"</formula1>
    </dataValidation>
    <dataValidation type="list" allowBlank="1" showInputMessage="1" showErrorMessage="1" sqref="B36:B37" xr:uid="{7E1F4C92-F2A6-47DB-A8EC-52E57A6888A0}">
      <formula1>"',UPS"</formula1>
    </dataValidation>
    <dataValidation type="list" allowBlank="1" showInputMessage="1" sqref="D37" xr:uid="{1E7DB11F-81EB-471B-B2E9-DC0F02266339}">
      <formula1>"',Percent - 50%, Watts - 1800, Watts - 1100, Watts - 650"</formula1>
    </dataValidation>
    <dataValidation type="list" allowBlank="1" showInputMessage="1" sqref="D36" xr:uid="{AB02E4A8-80FB-43BE-A17F-65C35E4284A7}">
      <formula1>"', 'By Brightness %, By Power"</formula1>
    </dataValidation>
    <dataValidation type="list" errorStyle="warning" allowBlank="1" showInputMessage="1" showErrorMessage="1" sqref="C36" xr:uid="{E027DF60-87EA-4B84-B4A3-C4DAB6FAE924}">
      <formula1>"',ALPHA FXM SERIES,TRIPPLITE,Generic UPS"</formula1>
    </dataValidation>
    <dataValidation type="list" allowBlank="1" showInputMessage="1" sqref="C37" xr:uid="{55C77748-193C-43A2-8189-50E185052C56}">
      <formula1>"',Control equipment,Entire display"</formula1>
    </dataValidation>
    <dataValidation type="list" allowBlank="1" showInputMessage="1" showErrorMessage="1" sqref="E36" xr:uid="{B4538317-6284-4069-B788-66910D1E383D}">
      <formula1>"',1 Hour,2 Hour,3 Hour, 4 Hour,5 Hour"</formula1>
    </dataValidation>
    <dataValidation type="list" allowBlank="1" showInputMessage="1" showErrorMessage="1" sqref="E37" xr:uid="{A2765F4A-B0FA-47D8-9C02-7CFFCC50637C}">
      <formula1>"', Serial,Ethernet"</formula1>
    </dataValidation>
    <dataValidation type="list" allowBlank="1" showInputMessage="1" showErrorMessage="1" sqref="F36" xr:uid="{82BB15D0-392C-45F9-8505-DC7E02E3FD95}">
      <formula1>"', Auxiliary, Default IP, Specify IP"</formula1>
    </dataValidation>
    <dataValidation type="list" errorStyle="warning" allowBlank="1" showInputMessage="1" showErrorMessage="1" sqref="D14:F14" xr:uid="{E0605E72-0905-482E-8ED3-F11BC5645B7F}">
      <formula1>"ROWS,BAYS"</formula1>
    </dataValidation>
    <dataValidation type="list" errorStyle="warning" allowBlank="1" showInputMessage="1" showErrorMessage="1" sqref="D32:D33 D47" xr:uid="{7B1159E9-8CC0-4FCE-9440-0FA80CD3D9D6}">
      <formula1>"?,Gen IV, PS Redundancy Board, Eltek Power on the Ground"</formula1>
    </dataValidation>
    <dataValidation type="list" allowBlank="1" showInputMessage="1" showErrorMessage="1" sqref="E30" xr:uid="{EAE38D70-F295-42A4-9AC8-1DE960262336}">
      <formula1>"Alternate, Synchronize"</formula1>
    </dataValidation>
    <dataValidation type="list" errorStyle="warning" allowBlank="1" showInputMessage="1" showErrorMessage="1" sqref="F24" xr:uid="{4C8EDC3A-1B0B-4439-9C36-2A4A2615C969}">
      <formula1>"'--,CAN,I/O"</formula1>
    </dataValidation>
    <dataValidation type="list" errorStyle="warning" allowBlank="1" showInputMessage="1" showErrorMessage="1" sqref="D31" xr:uid="{2CE65CA2-F590-44A4-829A-158FF0A22054}">
      <formula1>"?,NO,1,2"</formula1>
    </dataValidation>
    <dataValidation type="list" errorStyle="warning" allowBlank="1" showInputMessage="1" showErrorMessage="1" sqref="D21" xr:uid="{14A4FC94-9958-4409-BFFA-0699CB6FA37B}">
      <formula1>"NO,1,2,3,4,5,6,7,8"</formula1>
    </dataValidation>
    <dataValidation type="list" errorStyle="warning" allowBlank="1" showInputMessage="1" showErrorMessage="1" sqref="D25" xr:uid="{D53FED38-4116-461C-9D85-0122B2F6D8DA}">
      <formula1>"NO,1,2,3,4,5,6,7,8,9,10"</formula1>
    </dataValidation>
    <dataValidation type="list" allowBlank="1" showInputMessage="1" showErrorMessage="1" sqref="B42:C42 B54:C54" xr:uid="{567AD963-3C38-4A13-940B-697241FBB5F7}">
      <formula1>"MINI DC I/O 6,'"</formula1>
    </dataValidation>
    <dataValidation type="list" allowBlank="1" showInputMessage="1" showErrorMessage="1" sqref="B41:C41" xr:uid="{CD008A1B-3848-4163-9948-6A0ABE33FEF1}">
      <formula1>"MINI DC I/O 5,'"</formula1>
    </dataValidation>
    <dataValidation type="list" allowBlank="1" showInputMessage="1" showErrorMessage="1" sqref="C40" xr:uid="{DD695198-19D0-4722-93E8-EADE01A29C13}">
      <formula1>"MINI DC I/O 4,'"</formula1>
    </dataValidation>
    <dataValidation type="list" errorStyle="warning" allowBlank="1" showInputMessage="1" showErrorMessage="1" sqref="D26:D28" xr:uid="{88A0C20C-3E5E-4AD7-8798-1984BAABB857}">
      <formula1>"YES,NO"</formula1>
    </dataValidation>
    <dataValidation type="list" allowBlank="1" showInputMessage="1" showErrorMessage="1" sqref="D29" xr:uid="{C5706F99-4706-490D-9EC4-9254E7B2FB00}">
      <formula1>"YES,NO"</formula1>
    </dataValidation>
    <dataValidation type="list" allowBlank="1" showInputMessage="1" showErrorMessage="1" sqref="D30" xr:uid="{645D0023-E999-437B-8117-51221DCD8CDA}">
      <formula1>"0,1,2, YES, NO"</formula1>
    </dataValidation>
    <dataValidation type="list" errorStyle="warning" allowBlank="1" showInputMessage="1" showErrorMessage="1" sqref="B35:C35" xr:uid="{65C9117A-2383-4581-8234-BBAAD86E5A1F}">
      <formula1>"--,DOOR SWITCH 2 (TC),'"</formula1>
    </dataValidation>
    <dataValidation type="list" allowBlank="1" showInputMessage="1" showErrorMessage="1" sqref="O34 O48" xr:uid="{B1177AC1-2E75-4EAE-88FE-E6EE1D3C9B12}">
      <formula1>"DOOR SWITCH 2 (TC), "</formula1>
    </dataValidation>
    <dataValidation type="list" allowBlank="1" showInputMessage="1" showErrorMessage="1" sqref="D7:F7" xr:uid="{9B1FDBEB-0BE4-4737-8484-DDF656BDEA20}">
      <formula1>"GEN 4 (24 VOLT BUS), ANTAIOS (DVX)"</formula1>
    </dataValidation>
    <dataValidation type="list" allowBlank="1" showInputMessage="1" showErrorMessage="1" sqref="D12:F12" xr:uid="{356BC329-E3F5-46F4-9310-640C8E180522}">
      <formula1>"FULL MATRIX,LINE MATRIX"</formula1>
    </dataValidation>
    <dataValidation type="list" errorStyle="warning" allowBlank="1" showInputMessage="1" showErrorMessage="1" sqref="D9:F9" xr:uid="{C89B6759-F82F-4AEF-B3BE-191A27E4C2EE}">
      <formula1>"20,34,46,66"</formula1>
    </dataValidation>
    <dataValidation type="list" errorStyle="warning" allowBlank="1" showInputMessage="1" showErrorMessage="1" sqref="D8:F8" xr:uid="{7863C276-CB65-48DF-BEAD-0359126C60DB}">
      <formula1>"7X5,9X5,9X15,16X16,24X16, 18X18"</formula1>
    </dataValidation>
    <dataValidation type="list" errorStyle="warning" allowBlank="1" showInputMessage="1" showErrorMessage="1" sqref="D6:F6" xr:uid="{E4EE6D14-4287-4B90-A800-BE62AADCDE37}">
      <formula1>"FULL COLOR, MONOCHROME, Red-Green"</formula1>
    </dataValidation>
    <dataValidation type="list" allowBlank="1" showInputMessage="1" showErrorMessage="1" sqref="D5:F5" xr:uid="{FAAA50A2-3791-4FC8-85BA-4B61B637CBAD}">
      <formula1>"FRONT,WALK-IN,REAR"</formula1>
    </dataValidation>
    <dataValidation type="list" allowBlank="1" showInputMessage="1" showErrorMessage="1" sqref="D4:F4" xr:uid="{32097276-EA72-4709-839E-66196F5FC9A2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opLeftCell="D2" workbookViewId="0">
      <selection activeCell="K34" sqref="K3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55" t="s">
        <v>1</v>
      </c>
      <c r="D1" s="55"/>
      <c r="E1" s="55"/>
      <c r="F1" s="55"/>
      <c r="G1" s="15" t="s">
        <v>89</v>
      </c>
    </row>
    <row r="2" spans="2:7" ht="31.5" customHeight="1" thickBot="1" x14ac:dyDescent="0.3">
      <c r="B2" s="56" t="s">
        <v>3</v>
      </c>
      <c r="C2" s="57"/>
      <c r="D2" s="57"/>
      <c r="E2" s="57"/>
      <c r="F2" s="58"/>
      <c r="G2" s="59" t="s">
        <v>4</v>
      </c>
    </row>
    <row r="3" spans="2:7" ht="15.75" thickBot="1" x14ac:dyDescent="0.3">
      <c r="B3" s="61" t="s">
        <v>5</v>
      </c>
      <c r="C3" s="62"/>
      <c r="D3" s="62" t="s">
        <v>6</v>
      </c>
      <c r="E3" s="62"/>
      <c r="F3" s="63"/>
      <c r="G3" s="60"/>
    </row>
    <row r="4" spans="2:7" x14ac:dyDescent="0.25">
      <c r="B4" s="46" t="s">
        <v>7</v>
      </c>
      <c r="C4" s="47"/>
      <c r="D4" s="47" t="s">
        <v>8</v>
      </c>
      <c r="E4" s="47"/>
      <c r="F4" s="48"/>
      <c r="G4" s="49" t="s">
        <v>9</v>
      </c>
    </row>
    <row r="5" spans="2:7" x14ac:dyDescent="0.25">
      <c r="B5" s="46" t="s">
        <v>10</v>
      </c>
      <c r="C5" s="47"/>
      <c r="D5" s="47" t="s">
        <v>11</v>
      </c>
      <c r="E5" s="47"/>
      <c r="F5" s="48"/>
      <c r="G5" s="50"/>
    </row>
    <row r="6" spans="2:7" x14ac:dyDescent="0.25">
      <c r="B6" s="52" t="s">
        <v>12</v>
      </c>
      <c r="C6" s="10" t="s">
        <v>13</v>
      </c>
      <c r="D6" s="47" t="s">
        <v>14</v>
      </c>
      <c r="E6" s="47"/>
      <c r="F6" s="48"/>
      <c r="G6" s="50"/>
    </row>
    <row r="7" spans="2:7" x14ac:dyDescent="0.25">
      <c r="B7" s="52"/>
      <c r="C7" s="10" t="s">
        <v>15</v>
      </c>
      <c r="D7" s="47" t="s">
        <v>16</v>
      </c>
      <c r="E7" s="47"/>
      <c r="F7" s="48"/>
      <c r="G7" s="50"/>
    </row>
    <row r="8" spans="2:7" x14ac:dyDescent="0.25">
      <c r="B8" s="52"/>
      <c r="C8" s="10" t="s">
        <v>17</v>
      </c>
      <c r="D8" s="47" t="s">
        <v>18</v>
      </c>
      <c r="E8" s="47"/>
      <c r="F8" s="48"/>
      <c r="G8" s="50"/>
    </row>
    <row r="9" spans="2:7" x14ac:dyDescent="0.25">
      <c r="B9" s="52"/>
      <c r="C9" s="10" t="s">
        <v>19</v>
      </c>
      <c r="D9" s="53">
        <v>20</v>
      </c>
      <c r="E9" s="53"/>
      <c r="F9" s="54"/>
      <c r="G9" s="50"/>
    </row>
    <row r="10" spans="2:7" x14ac:dyDescent="0.25">
      <c r="B10" s="46" t="s">
        <v>20</v>
      </c>
      <c r="C10" s="47"/>
      <c r="D10" s="53">
        <v>64</v>
      </c>
      <c r="E10" s="53"/>
      <c r="F10" s="54"/>
      <c r="G10" s="50"/>
    </row>
    <row r="11" spans="2:7" x14ac:dyDescent="0.25">
      <c r="B11" s="46" t="s">
        <v>21</v>
      </c>
      <c r="C11" s="47"/>
      <c r="D11" s="53">
        <v>64</v>
      </c>
      <c r="E11" s="53"/>
      <c r="F11" s="54"/>
      <c r="G11" s="50"/>
    </row>
    <row r="12" spans="2:7" x14ac:dyDescent="0.25">
      <c r="B12" s="46" t="s">
        <v>22</v>
      </c>
      <c r="C12" s="47"/>
      <c r="D12" s="47" t="s">
        <v>23</v>
      </c>
      <c r="E12" s="47"/>
      <c r="F12" s="48"/>
      <c r="G12" s="50"/>
    </row>
    <row r="13" spans="2:7" x14ac:dyDescent="0.25">
      <c r="B13" s="46" t="s">
        <v>24</v>
      </c>
      <c r="C13" s="47"/>
      <c r="D13" s="53">
        <v>1</v>
      </c>
      <c r="E13" s="53"/>
      <c r="F13" s="54"/>
      <c r="G13" s="50"/>
    </row>
    <row r="14" spans="2:7" ht="15.75" thickBot="1" x14ac:dyDescent="0.3">
      <c r="B14" s="64" t="s">
        <v>25</v>
      </c>
      <c r="C14" s="65"/>
      <c r="D14" s="66" t="s">
        <v>26</v>
      </c>
      <c r="E14" s="66"/>
      <c r="F14" s="67"/>
      <c r="G14" s="51"/>
    </row>
    <row r="15" spans="2:7" ht="15.75" thickBot="1" x14ac:dyDescent="0.3"/>
    <row r="16" spans="2:7" ht="15.75" thickBot="1" x14ac:dyDescent="0.3">
      <c r="B16" s="68" t="s">
        <v>27</v>
      </c>
      <c r="C16" s="57"/>
      <c r="D16" s="57"/>
      <c r="E16" s="57"/>
      <c r="F16" s="58"/>
      <c r="G16" s="49" t="s">
        <v>9</v>
      </c>
    </row>
    <row r="17" spans="2:7" x14ac:dyDescent="0.25">
      <c r="B17" s="61" t="s">
        <v>5</v>
      </c>
      <c r="C17" s="62"/>
      <c r="D17" s="26" t="s">
        <v>6</v>
      </c>
      <c r="E17" s="26" t="s">
        <v>28</v>
      </c>
      <c r="F17" s="27" t="s">
        <v>29</v>
      </c>
      <c r="G17" s="50"/>
    </row>
    <row r="18" spans="2:7" x14ac:dyDescent="0.25">
      <c r="B18" s="46" t="s">
        <v>30</v>
      </c>
      <c r="C18" s="47"/>
      <c r="D18" s="10" t="s">
        <v>31</v>
      </c>
      <c r="E18" s="10" t="s">
        <v>32</v>
      </c>
      <c r="F18" s="12" t="s">
        <v>33</v>
      </c>
      <c r="G18" s="50"/>
    </row>
    <row r="19" spans="2:7" x14ac:dyDescent="0.25">
      <c r="B19" s="46" t="s">
        <v>34</v>
      </c>
      <c r="C19" s="47"/>
      <c r="D19" s="10" t="s">
        <v>12</v>
      </c>
      <c r="E19" s="10" t="s">
        <v>32</v>
      </c>
      <c r="F19" s="12" t="s">
        <v>33</v>
      </c>
      <c r="G19" s="50"/>
    </row>
    <row r="20" spans="2:7" x14ac:dyDescent="0.25">
      <c r="B20" s="46" t="s">
        <v>35</v>
      </c>
      <c r="C20" s="47"/>
      <c r="D20" s="10" t="s">
        <v>36</v>
      </c>
      <c r="E20" s="11" t="s">
        <v>37</v>
      </c>
      <c r="F20" s="13" t="s">
        <v>37</v>
      </c>
      <c r="G20" s="50"/>
    </row>
    <row r="21" spans="2:7" x14ac:dyDescent="0.25">
      <c r="B21" s="46" t="s">
        <v>38</v>
      </c>
      <c r="C21" s="47"/>
      <c r="D21" s="24" t="s">
        <v>36</v>
      </c>
      <c r="E21" s="24" t="s">
        <v>37</v>
      </c>
      <c r="F21" s="13"/>
      <c r="G21" s="50"/>
    </row>
    <row r="22" spans="2:7" x14ac:dyDescent="0.25">
      <c r="B22" s="46" t="s">
        <v>39</v>
      </c>
      <c r="C22" s="47"/>
      <c r="D22" s="24" t="s">
        <v>36</v>
      </c>
      <c r="E22" s="24"/>
      <c r="F22" s="12"/>
      <c r="G22" s="50"/>
    </row>
    <row r="23" spans="2:7" x14ac:dyDescent="0.25">
      <c r="B23" s="46" t="s">
        <v>40</v>
      </c>
      <c r="C23" s="47"/>
      <c r="D23" s="24" t="s">
        <v>36</v>
      </c>
      <c r="E23" s="24"/>
      <c r="F23" s="12"/>
      <c r="G23" s="50"/>
    </row>
    <row r="24" spans="2:7" x14ac:dyDescent="0.25">
      <c r="B24" s="46" t="s">
        <v>90</v>
      </c>
      <c r="C24" s="47"/>
      <c r="D24" s="24">
        <v>1</v>
      </c>
      <c r="E24" s="24" t="s">
        <v>37</v>
      </c>
      <c r="F24" s="13" t="s">
        <v>91</v>
      </c>
      <c r="G24" s="50"/>
    </row>
    <row r="25" spans="2:7" x14ac:dyDescent="0.25">
      <c r="B25" s="46" t="s">
        <v>41</v>
      </c>
      <c r="C25" s="47"/>
      <c r="D25" s="24" t="s">
        <v>36</v>
      </c>
      <c r="E25" s="24" t="s">
        <v>37</v>
      </c>
      <c r="F25" s="13"/>
      <c r="G25" s="50"/>
    </row>
    <row r="26" spans="2:7" x14ac:dyDescent="0.25">
      <c r="B26" s="46" t="s">
        <v>42</v>
      </c>
      <c r="C26" s="47"/>
      <c r="D26" s="24">
        <v>4</v>
      </c>
      <c r="E26" s="24" t="s">
        <v>37</v>
      </c>
      <c r="F26" s="13" t="s">
        <v>37</v>
      </c>
      <c r="G26" s="50"/>
    </row>
    <row r="27" spans="2:7" x14ac:dyDescent="0.25">
      <c r="B27" s="46" t="s">
        <v>43</v>
      </c>
      <c r="C27" s="47"/>
      <c r="D27" s="25" t="s">
        <v>36</v>
      </c>
      <c r="E27" s="24" t="s">
        <v>37</v>
      </c>
      <c r="F27" s="13" t="s">
        <v>37</v>
      </c>
      <c r="G27" s="50"/>
    </row>
    <row r="28" spans="2:7" x14ac:dyDescent="0.25">
      <c r="B28" s="46" t="s">
        <v>44</v>
      </c>
      <c r="C28" s="47"/>
      <c r="D28" s="25" t="s">
        <v>36</v>
      </c>
      <c r="E28" s="24" t="s">
        <v>37</v>
      </c>
      <c r="F28" s="13" t="s">
        <v>37</v>
      </c>
      <c r="G28" s="50"/>
    </row>
    <row r="29" spans="2:7" x14ac:dyDescent="0.25">
      <c r="B29" s="46" t="s">
        <v>45</v>
      </c>
      <c r="C29" s="47"/>
      <c r="D29" s="25" t="s">
        <v>36</v>
      </c>
      <c r="E29" s="24" t="s">
        <v>37</v>
      </c>
      <c r="F29" s="13" t="s">
        <v>37</v>
      </c>
      <c r="G29" s="50"/>
    </row>
    <row r="30" spans="2:7" x14ac:dyDescent="0.25">
      <c r="B30" s="46" t="s">
        <v>46</v>
      </c>
      <c r="C30" s="47"/>
      <c r="D30" s="25" t="s">
        <v>47</v>
      </c>
      <c r="E30" s="24" t="s">
        <v>37</v>
      </c>
      <c r="F30" s="13" t="s">
        <v>37</v>
      </c>
      <c r="G30" s="50"/>
    </row>
    <row r="31" spans="2:7" x14ac:dyDescent="0.25">
      <c r="B31" s="46" t="s">
        <v>48</v>
      </c>
      <c r="C31" s="47"/>
      <c r="D31" s="24" t="s">
        <v>36</v>
      </c>
      <c r="E31" s="24" t="s">
        <v>37</v>
      </c>
      <c r="F31" s="13" t="s">
        <v>37</v>
      </c>
      <c r="G31" s="50"/>
    </row>
    <row r="32" spans="2:7" x14ac:dyDescent="0.25">
      <c r="B32" s="46" t="s">
        <v>49</v>
      </c>
      <c r="C32" s="47"/>
      <c r="D32" s="24">
        <v>1</v>
      </c>
      <c r="E32" s="24" t="s">
        <v>37</v>
      </c>
      <c r="F32" s="13" t="s">
        <v>37</v>
      </c>
      <c r="G32" s="50"/>
    </row>
    <row r="33" spans="2:7" ht="15.75" thickBot="1" x14ac:dyDescent="0.3">
      <c r="B33" s="64" t="s">
        <v>50</v>
      </c>
      <c r="C33" s="65"/>
      <c r="D33" s="28" t="s">
        <v>51</v>
      </c>
      <c r="E33" s="28"/>
      <c r="F33" s="14"/>
      <c r="G33" s="5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73" t="s">
        <v>52</v>
      </c>
      <c r="C35" s="74"/>
      <c r="D35" s="74"/>
      <c r="E35" s="74"/>
      <c r="F35" s="94"/>
      <c r="G35" s="95" t="s">
        <v>9</v>
      </c>
    </row>
    <row r="36" spans="2:7" hidden="1" x14ac:dyDescent="0.25">
      <c r="B36" s="78"/>
      <c r="C36" s="79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96"/>
    </row>
    <row r="37" spans="2:7" hidden="1" x14ac:dyDescent="0.25">
      <c r="B37" s="80" t="s">
        <v>53</v>
      </c>
      <c r="C37" s="16" t="s">
        <v>53</v>
      </c>
      <c r="D37" s="17" t="s">
        <v>53</v>
      </c>
      <c r="E37" s="17" t="s">
        <v>53</v>
      </c>
      <c r="F37" s="18" t="s">
        <v>53</v>
      </c>
      <c r="G37" s="96"/>
    </row>
    <row r="38" spans="2:7" hidden="1" x14ac:dyDescent="0.25">
      <c r="B38" s="80"/>
      <c r="C38" s="17" t="s">
        <v>53</v>
      </c>
      <c r="D38" s="19" t="s">
        <v>53</v>
      </c>
      <c r="E38" s="17" t="s">
        <v>53</v>
      </c>
      <c r="F38" s="18"/>
      <c r="G38" s="96"/>
    </row>
    <row r="39" spans="2:7" hidden="1" x14ac:dyDescent="0.25">
      <c r="B39" s="29" t="s">
        <v>53</v>
      </c>
      <c r="C39" s="11" t="s">
        <v>53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96"/>
    </row>
    <row r="40" spans="2:7" x14ac:dyDescent="0.25">
      <c r="B40" s="29" t="s">
        <v>54</v>
      </c>
      <c r="C40" s="11">
        <v>8</v>
      </c>
      <c r="D40" s="11"/>
      <c r="E40" s="11"/>
      <c r="F40" s="11"/>
      <c r="G40" s="96"/>
    </row>
    <row r="41" spans="2:7" hidden="1" x14ac:dyDescent="0.25">
      <c r="B41" s="29" t="s">
        <v>53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96"/>
    </row>
    <row r="42" spans="2:7" hidden="1" x14ac:dyDescent="0.25">
      <c r="B42" s="81" t="s">
        <v>53</v>
      </c>
      <c r="C42" s="82"/>
      <c r="D42" s="24" t="s">
        <v>37</v>
      </c>
      <c r="E42" s="24" t="s">
        <v>37</v>
      </c>
      <c r="F42" s="11"/>
      <c r="G42" s="96"/>
    </row>
    <row r="43" spans="2:7" ht="15.75" thickBot="1" x14ac:dyDescent="0.3">
      <c r="B43" s="83" t="s">
        <v>53</v>
      </c>
      <c r="C43" s="84"/>
      <c r="D43" s="9"/>
      <c r="E43" s="9"/>
      <c r="F43" s="30"/>
      <c r="G43" s="97"/>
    </row>
    <row r="44" spans="2:7" hidden="1" x14ac:dyDescent="0.25">
      <c r="B44" s="69" t="s">
        <v>55</v>
      </c>
      <c r="C44" s="34" t="s">
        <v>56</v>
      </c>
      <c r="D44" s="35" t="s">
        <v>57</v>
      </c>
      <c r="E44" s="35" t="s">
        <v>58</v>
      </c>
      <c r="F44" s="36" t="s">
        <v>59</v>
      </c>
      <c r="G44" s="70" t="s">
        <v>60</v>
      </c>
    </row>
    <row r="45" spans="2:7" hidden="1" x14ac:dyDescent="0.25">
      <c r="B45" s="69"/>
      <c r="C45" s="34" t="s">
        <v>61</v>
      </c>
      <c r="D45" s="37" t="s">
        <v>62</v>
      </c>
      <c r="E45" s="35" t="s">
        <v>63</v>
      </c>
      <c r="F45" s="36" t="s">
        <v>64</v>
      </c>
      <c r="G45" s="71"/>
    </row>
    <row r="46" spans="2:7" hidden="1" x14ac:dyDescent="0.25">
      <c r="B46" s="69" t="s">
        <v>55</v>
      </c>
      <c r="C46" s="34" t="s">
        <v>56</v>
      </c>
      <c r="D46" s="35" t="s">
        <v>57</v>
      </c>
      <c r="E46" s="35" t="s">
        <v>58</v>
      </c>
      <c r="F46" s="36" t="s">
        <v>59</v>
      </c>
      <c r="G46" s="71"/>
    </row>
    <row r="47" spans="2:7" ht="15.75" hidden="1" thickBot="1" x14ac:dyDescent="0.3">
      <c r="B47" s="69"/>
      <c r="C47" s="34" t="s">
        <v>65</v>
      </c>
      <c r="D47" s="37" t="s">
        <v>62</v>
      </c>
      <c r="E47" s="35" t="s">
        <v>63</v>
      </c>
      <c r="F47" s="36" t="s">
        <v>66</v>
      </c>
      <c r="G47" s="72"/>
    </row>
    <row r="48" spans="2:7" ht="15.75" thickBot="1" x14ac:dyDescent="0.3">
      <c r="C48" s="31"/>
      <c r="D48" s="31"/>
      <c r="E48" s="32"/>
      <c r="F48" s="33"/>
      <c r="G48" s="15"/>
    </row>
    <row r="49" spans="2:7" ht="15.75" thickBot="1" x14ac:dyDescent="0.3">
      <c r="B49" s="68" t="s">
        <v>71</v>
      </c>
      <c r="C49" s="57"/>
      <c r="D49" s="57"/>
      <c r="E49" s="57"/>
      <c r="F49" s="58"/>
      <c r="G49" s="75" t="s">
        <v>9</v>
      </c>
    </row>
    <row r="50" spans="2:7" x14ac:dyDescent="0.25">
      <c r="B50" s="85" t="s">
        <v>72</v>
      </c>
      <c r="C50" s="86"/>
      <c r="D50" s="86"/>
      <c r="E50" s="86" t="s">
        <v>92</v>
      </c>
      <c r="F50" s="87"/>
      <c r="G50" s="76"/>
    </row>
    <row r="51" spans="2:7" x14ac:dyDescent="0.25">
      <c r="B51" s="46" t="s">
        <v>74</v>
      </c>
      <c r="C51" s="47"/>
      <c r="D51" s="47"/>
      <c r="E51" s="53" t="s">
        <v>75</v>
      </c>
      <c r="F51" s="54"/>
      <c r="G51" s="76"/>
    </row>
    <row r="52" spans="2:7" ht="15.75" thickBot="1" x14ac:dyDescent="0.3">
      <c r="B52" s="64" t="s">
        <v>76</v>
      </c>
      <c r="C52" s="65"/>
      <c r="D52" s="65"/>
      <c r="E52" s="66" t="s">
        <v>75</v>
      </c>
      <c r="F52" s="67"/>
      <c r="G52" s="77"/>
    </row>
    <row r="53" spans="2:7" x14ac:dyDescent="0.25">
      <c r="C53" s="31"/>
      <c r="D53" s="31"/>
      <c r="E53" s="32"/>
      <c r="F53" s="33"/>
      <c r="G53" s="15"/>
    </row>
    <row r="54" spans="2:7" ht="15.75" thickBot="1" x14ac:dyDescent="0.3"/>
    <row r="55" spans="2:7" x14ac:dyDescent="0.25">
      <c r="B55" s="7" t="s">
        <v>77</v>
      </c>
      <c r="C55" s="8"/>
      <c r="D55" s="8"/>
      <c r="E55" s="8"/>
      <c r="F55" s="8"/>
      <c r="G55" s="1"/>
    </row>
    <row r="56" spans="2:7" x14ac:dyDescent="0.25">
      <c r="B56" s="3"/>
      <c r="G56" s="2"/>
    </row>
    <row r="57" spans="2:7" x14ac:dyDescent="0.25">
      <c r="B57" s="3" t="s">
        <v>78</v>
      </c>
      <c r="E57" t="s">
        <v>79</v>
      </c>
      <c r="G57" s="2"/>
    </row>
    <row r="58" spans="2:7" x14ac:dyDescent="0.25">
      <c r="B58" s="3" t="s">
        <v>80</v>
      </c>
      <c r="E58" t="s">
        <v>81</v>
      </c>
      <c r="G58" s="2"/>
    </row>
    <row r="59" spans="2:7" x14ac:dyDescent="0.25">
      <c r="B59" s="3" t="s">
        <v>82</v>
      </c>
      <c r="E59" t="s">
        <v>83</v>
      </c>
      <c r="G59" s="2"/>
    </row>
    <row r="60" spans="2:7" x14ac:dyDescent="0.25">
      <c r="B60" s="3" t="s">
        <v>84</v>
      </c>
      <c r="E60" t="s">
        <v>85</v>
      </c>
      <c r="G60" s="2"/>
    </row>
    <row r="61" spans="2:7" x14ac:dyDescent="0.25">
      <c r="B61" s="3" t="s">
        <v>86</v>
      </c>
      <c r="E61" t="s">
        <v>87</v>
      </c>
      <c r="G61" s="2"/>
    </row>
    <row r="62" spans="2:7" x14ac:dyDescent="0.25">
      <c r="B62" s="3"/>
      <c r="G62" s="2"/>
    </row>
    <row r="63" spans="2:7" ht="15.75" thickBot="1" x14ac:dyDescent="0.3">
      <c r="B63" s="4"/>
      <c r="C63" s="5"/>
      <c r="D63" s="5"/>
      <c r="E63" s="5"/>
      <c r="F63" s="5"/>
      <c r="G63" s="6"/>
    </row>
    <row r="65" spans="2:2" x14ac:dyDescent="0.25">
      <c r="B65" t="s">
        <v>88</v>
      </c>
    </row>
  </sheetData>
  <mergeCells count="61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9:G52"/>
    <mergeCell ref="B43:C43"/>
    <mergeCell ref="B50:D50"/>
    <mergeCell ref="E50:F50"/>
    <mergeCell ref="B35:F35"/>
    <mergeCell ref="B37:B38"/>
    <mergeCell ref="B52:D52"/>
    <mergeCell ref="B49:F49"/>
    <mergeCell ref="E51:F51"/>
    <mergeCell ref="E52:F52"/>
    <mergeCell ref="B51:D51"/>
    <mergeCell ref="B42:C42"/>
    <mergeCell ref="G35:G43"/>
    <mergeCell ref="B36:C36"/>
    <mergeCell ref="B44:B45"/>
    <mergeCell ref="B46:B47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44:G47"/>
    <mergeCell ref="B29:C29"/>
    <mergeCell ref="D14:F14"/>
    <mergeCell ref="G4:G14"/>
    <mergeCell ref="B23:C23"/>
  </mergeCells>
  <dataValidations count="41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 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  <dataValidation allowBlank="1" showInputMessage="1" sqref="D44 E44:E47 D46" xr:uid="{8A427BBE-F1AA-4069-A166-9B49F891A3A0}"/>
    <dataValidation type="list" allowBlank="1" showInputMessage="1" showErrorMessage="1" sqref="B40" xr:uid="{54628DB9-BF25-4417-98D8-3A941A3544E1}">
      <formula1>"', ?, PS Redundancy Board, ADD POWER SUPPLY"</formula1>
    </dataValidation>
    <dataValidation type="list" errorStyle="warning" allowBlank="1" showInputMessage="1" sqref="C40" xr:uid="{67660E49-7391-4A61-8B87-7FCF9C174C32}">
      <formula1>"', Module Output - ?, 8"</formula1>
    </dataValidation>
  </dataValidations>
  <pageMargins left="0.25" right="0.25" top="0.75" bottom="0.75" header="0.3" footer="0.3"/>
  <pageSetup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C28550</OrderProject_x0020_ID>
    <DocNumber xmlns="2cc016c5-161d-4d6b-a532-6cf687f4a3ab">DD5130467</DocNumber>
    <Rev xmlns="2cc016c5-161d-4d6b-a532-6cf687f4a3ab">01</Rev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75D2Y5VYC55K-1220653723-58070</_dlc_DocId>
    <_dlc_DocIdUrl xmlns="b479dd50-8d7e-4b78-9fb1-00cf65781f6b">
      <Url>https://daktronics.sharepoint.com/sites/docs-engineering/_layouts/15/DocIdRedir.aspx?ID=75D2Y5VYC55K-1220653723-58070</Url>
      <Description>75D2Y5VYC55K-1220653723-58070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4F48E-605F-4A84-A47F-4428F86E7F9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37F28A4-324A-496E-A426-2856F9862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dae4ca2-47b8-467c-a804-ebae05ca0c7f"/>
    <ds:schemaRef ds:uri="2cc016c5-161d-4d6b-a532-6cf687f4a3ab"/>
    <ds:schemaRef ds:uri="b479dd50-8d7e-4b78-9fb1-00cf65781f6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C28550 Washington State DOT, Site Config, VX-2420-64X64-20-RGB G1 @3 (IO)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2024-10-30T19:58:05Z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d6eb1751-f848-4aec-9e10-0cf835083d7a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