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CBE05920-AF39-4033-B6AE-E634354E3857}" xr6:coauthVersionLast="47" xr6:coauthVersionMax="47" xr10:uidLastSave="{A90BA19F-D801-49C2-B1BF-F5A1B5D57415}"/>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1" i="1" l="1"/>
  <c r="E81" i="1"/>
  <c r="D81" i="1"/>
  <c r="D53" i="1"/>
  <c r="F42" i="1" l="1"/>
  <c r="E42" i="1"/>
  <c r="D42"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00000000-0006-0000-0000-000001000000}">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00000000-0006-0000-0000-000002000000}">
      <text>
        <r>
          <rPr>
            <b/>
            <sz val="9"/>
            <color indexed="81"/>
            <rFont val="Tahoma"/>
            <family val="2"/>
          </rPr>
          <t>Pat Lilla:</t>
        </r>
        <r>
          <rPr>
            <sz val="9"/>
            <color indexed="81"/>
            <rFont val="Tahoma"/>
            <family val="2"/>
          </rPr>
          <t xml:space="preserve">
This is the quantity of PLR's in one sign.</t>
        </r>
      </text>
    </comment>
    <comment ref="B19" authorId="1" shapeId="0" xr:uid="{2878BEE8-CAB6-43D2-9508-5C32EF06C3E5}">
      <text>
        <r>
          <rPr>
            <b/>
            <sz val="9"/>
            <color indexed="81"/>
            <rFont val="Tahoma"/>
            <family val="2"/>
          </rPr>
          <t>Will Tucker:</t>
        </r>
        <r>
          <rPr>
            <sz val="9"/>
            <color indexed="81"/>
            <rFont val="Tahoma"/>
            <family val="2"/>
          </rPr>
          <t xml:space="preserve">
CHECKS FOR FANS BEING ON - BASICALLY RPM SENSORS.</t>
        </r>
      </text>
    </comment>
    <comment ref="D43" authorId="1" shapeId="0" xr:uid="{AA661120-7857-4BDC-A71B-6AB38652D7ED}">
      <text>
        <r>
          <rPr>
            <b/>
            <sz val="9"/>
            <color indexed="81"/>
            <rFont val="Tahoma"/>
            <family val="2"/>
          </rPr>
          <t>Will Tucker:</t>
        </r>
        <r>
          <rPr>
            <sz val="9"/>
            <color indexed="81"/>
            <rFont val="Tahoma"/>
            <family val="2"/>
          </rPr>
          <t xml:space="preserve">
- By Brightness used with Alpha UPS
- By Power used with Multilink UPS</t>
        </r>
      </text>
    </comment>
    <comment ref="G48"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57"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D82"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 ref="B88" authorId="1" shapeId="0" xr:uid="{41CD7139-AB92-4C99-B6EF-56E9BB53E558}">
      <text>
        <r>
          <rPr>
            <b/>
            <sz val="9"/>
            <color indexed="81"/>
            <rFont val="Tahoma"/>
            <family val="2"/>
          </rPr>
          <t>Will Tucker:</t>
        </r>
        <r>
          <rPr>
            <sz val="9"/>
            <color indexed="81"/>
            <rFont val="Tahoma"/>
            <family val="2"/>
          </rPr>
          <t xml:space="preserve">
CHECKS FOR FANS BEING ON - BASICALLY RPM SENSORS.</t>
        </r>
      </text>
    </comment>
    <comment ref="B92" authorId="1" shapeId="0" xr:uid="{AF42A4ED-5EFC-4232-81C4-ABA7F5EFE28D}">
      <text>
        <r>
          <rPr>
            <b/>
            <sz val="9"/>
            <color indexed="81"/>
            <rFont val="Tahoma"/>
            <family val="2"/>
          </rPr>
          <t>Will Tucker:</t>
        </r>
        <r>
          <rPr>
            <sz val="9"/>
            <color indexed="81"/>
            <rFont val="Tahoma"/>
            <family val="2"/>
          </rPr>
          <t xml:space="preserve">
This turns on Pixel real time diagnostics.</t>
        </r>
      </text>
    </comment>
    <comment ref="B93" authorId="1" shapeId="0" xr:uid="{376AA66E-C2CC-4D06-856E-8ADDCAE724DE}">
      <text>
        <r>
          <rPr>
            <b/>
            <sz val="9"/>
            <color indexed="81"/>
            <rFont val="Tahoma"/>
            <family val="2"/>
          </rPr>
          <t>Will Tucker:</t>
        </r>
        <r>
          <rPr>
            <sz val="9"/>
            <color indexed="81"/>
            <rFont val="Tahoma"/>
            <family val="2"/>
          </rPr>
          <t xml:space="preserve">
CHECKS FOR FANS BEING ON - BASICALLY RPM SENSORS.</t>
        </r>
      </text>
    </comment>
  </commentList>
</comments>
</file>

<file path=xl/sharedStrings.xml><?xml version="1.0" encoding="utf-8"?>
<sst xmlns="http://schemas.openxmlformats.org/spreadsheetml/2006/main" count="257" uniqueCount="99">
  <si>
    <t>OPTION</t>
  </si>
  <si>
    <t>VALUE</t>
  </si>
  <si>
    <t>MODEL</t>
  </si>
  <si>
    <t>ACCESS</t>
  </si>
  <si>
    <t>MODULE</t>
  </si>
  <si>
    <t>MODULE TYPE</t>
  </si>
  <si>
    <t>MODULE POWER TYPE</t>
  </si>
  <si>
    <t>MODULE SIZE</t>
  </si>
  <si>
    <t>PIXEL PITCH</t>
  </si>
  <si>
    <t>PIXEL HEIGHT</t>
  </si>
  <si>
    <t>PIXEL WIDTH</t>
  </si>
  <si>
    <t>TYPE</t>
  </si>
  <si>
    <t>DISPLAY INTERFACE</t>
  </si>
  <si>
    <t>FULL MATRIX</t>
  </si>
  <si>
    <t>ADDRESS</t>
  </si>
  <si>
    <t>LOCATION</t>
  </si>
  <si>
    <t>DEFAULT</t>
  </si>
  <si>
    <t>ON DISPLAY INTERFACE</t>
  </si>
  <si>
    <t>REAR</t>
  </si>
  <si>
    <t>YES</t>
  </si>
  <si>
    <t>--</t>
  </si>
  <si>
    <t>Reference Drawings</t>
  </si>
  <si>
    <t>Site Notes</t>
  </si>
  <si>
    <t>TRANSLATION TABLE</t>
  </si>
  <si>
    <t>CUSTOM OPTIONS</t>
  </si>
  <si>
    <t>N/A</t>
  </si>
  <si>
    <t>VF</t>
  </si>
  <si>
    <t/>
  </si>
  <si>
    <t>FACE FANS</t>
  </si>
  <si>
    <t>NO</t>
  </si>
  <si>
    <t>Rev 00</t>
  </si>
  <si>
    <t>FULL COLOR</t>
  </si>
  <si>
    <t>ProLink5</t>
  </si>
  <si>
    <t>MULTI-DIRECTIONAL (MDLS)</t>
  </si>
  <si>
    <t>HAS DCIO</t>
  </si>
  <si>
    <t>VCB II RETRO</t>
  </si>
  <si>
    <t>HAS AIRFLOW SENSORS</t>
  </si>
  <si>
    <t>HAS RPM SENSORS</t>
  </si>
  <si>
    <t>SPECIFY TEMPERATURE ZONE</t>
  </si>
  <si>
    <t>ADD CABINET HEATERS</t>
  </si>
  <si>
    <t>ADD DEFOG HEATERS</t>
  </si>
  <si>
    <t>ADD VENT FANS</t>
  </si>
  <si>
    <t>CHOOSE POWER SYSTEM</t>
  </si>
  <si>
    <t>ADD LIGHT SENSORS (LUX)</t>
  </si>
  <si>
    <t>ADD TEMP SENSORS</t>
  </si>
  <si>
    <t>HAS HUMIDITY SENSORS</t>
  </si>
  <si>
    <t>HAS ISOLATION BOARDS</t>
  </si>
  <si>
    <t>HAS DOOR SENSORS (SIGN)</t>
  </si>
  <si>
    <t>YES 1</t>
  </si>
  <si>
    <t>LOW TEMP (LT)</t>
  </si>
  <si>
    <t>HAS BEACONS</t>
  </si>
  <si>
    <t>HAS SURGE SUPPRESSORS</t>
  </si>
  <si>
    <t>WIRING LAYOUT</t>
  </si>
  <si>
    <t>BAYS</t>
  </si>
  <si>
    <t>CONNECT TO MODULE - NO</t>
  </si>
  <si>
    <t>PERIPHERAL CONFIGURATION - GUIDED SETUP</t>
  </si>
  <si>
    <t>PERIPHERAL CONFIGURATION - ADVANCED SETUP</t>
  </si>
  <si>
    <t>SYSTEM BACKUP FILES</t>
  </si>
  <si>
    <t>SIGN/S</t>
  </si>
  <si>
    <t>16X16</t>
  </si>
  <si>
    <t>PS REDUNDANCY BOARD</t>
  </si>
  <si>
    <t>CONFIGURE</t>
  </si>
  <si>
    <t>DELETE MULTI DIRECTIONAL LIGHT 1 ON 1ST DISPLAY INTERFACE</t>
  </si>
  <si>
    <t>2, 3, 4, 5, 6</t>
  </si>
  <si>
    <t>1, 2, 3, 4, 5, 6</t>
  </si>
  <si>
    <t>VIP SYSTEM SETTING CHANGE FOR
GREEN MODE (MUST BE SETUP)</t>
  </si>
  <si>
    <t>DD4802132</t>
  </si>
  <si>
    <t>C28571, 1 VMS-P, 5 AMI</t>
  </si>
  <si>
    <t>SYSTEM CONFIGURATION
VF-2360-128X192-20-RGB @1  (VMS-P SIGN)</t>
  </si>
  <si>
    <t>SYSTEM CONFIGURATION
VF-2360-64X80-20-RGB @5  (AMI SIGNS)</t>
  </si>
  <si>
    <t>DD4802150</t>
  </si>
  <si>
    <t>COMMUNICATION CONFIGURATION</t>
  </si>
  <si>
    <t>ETHERNET</t>
  </si>
  <si>
    <t>TRAPS</t>
  </si>
  <si>
    <t>ADDRESS - 192.168.100.190</t>
  </si>
  <si>
    <t>2ND TRAP - DISABLE</t>
  </si>
  <si>
    <t>ENABLE</t>
  </si>
  <si>
    <t>PORT - 8787</t>
  </si>
  <si>
    <t>SHARED SETUP</t>
  </si>
  <si>
    <t>SHARED</t>
  </si>
  <si>
    <t>TIME</t>
  </si>
  <si>
    <t>NTP</t>
  </si>
  <si>
    <t>ADDRESS - 192.168.110.99</t>
  </si>
  <si>
    <t>SELF CALIBRATING</t>
  </si>
  <si>
    <t>SYSTEM CONFIGURATION - OPTIONAL SETUP</t>
  </si>
  <si>
    <t>PIXEL FAILURE THRESHOLDS</t>
  </si>
  <si>
    <t>CONFIGURE REAL TIME DIAGNOSTICS</t>
  </si>
  <si>
    <t>CLIMATE CONTROL REPORTING MODE</t>
  </si>
  <si>
    <t>ANYTIME</t>
  </si>
  <si>
    <t>TIME ZONE &amp; NTP SERVERS</t>
  </si>
  <si>
    <t>DISABLE</t>
  </si>
  <si>
    <t>VANGUARD SOFTWARE CONFIGURATIONS</t>
  </si>
  <si>
    <t>In the Vanguard Software - Set the following items:
VMS-P Sign - Set to Blank after 30 mins of Communication Failure
AMI Signs - Set to never blank and continue to play default message</t>
  </si>
  <si>
    <t>VIP SYSTEM SETTING CHANGE FOR
BRIGHTNESS LIMITS (MUST BE SETUP)</t>
  </si>
  <si>
    <t>Login to VIP Web Config page.  Go to Configuration and click on Brightness.  Set the Minimum brightness level to 5%.</t>
  </si>
  <si>
    <t>Go to the VIP Web Config GUI.  Then go to Configuration and Time.  Time Zone should be (UTC) Dublin, Edinburgh, Lisbon, London.  On this same page the NTP Servers should have all Daktronics servers removed and only have the 192.168.110.99 server.</t>
  </si>
  <si>
    <t>Important - Go to the VIP Web Config page.  Then go to Configuration and click on Output.  Set Green Mode to 24%.  (This setting must be setup for the customer)</t>
  </si>
  <si>
    <t>PERMANENT MESSAGE PACKAGE</t>
  </si>
  <si>
    <t>DD5256416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</si>
</sst>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62">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25" xfId="0" quotePrefix="1" applyBorder="1" applyAlignment="1">
      <alignment horizontal="left"/>
    </xf>
    <xf numFmtId="0" fontId="0" fillId="0" borderId="24" xfId="0" applyBorder="1" applyAlignment="1">
      <alignment horizontal="left"/>
    </xf>
    <xf numFmtId="0" fontId="0" fillId="0" borderId="30" xfId="0" quotePrefix="1" applyBorder="1" applyAlignment="1">
      <alignment horizontal="left"/>
    </xf>
    <xf numFmtId="0" fontId="0" fillId="0" borderId="24"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2" borderId="25" xfId="0" quotePrefix="1" applyFill="1" applyBorder="1" applyAlignment="1">
      <alignment horizontal="left"/>
    </xf>
    <xf numFmtId="9" fontId="0" fillId="2" borderId="25" xfId="0" quotePrefix="1" applyNumberFormat="1" applyFill="1" applyBorder="1" applyAlignment="1">
      <alignment horizontal="left"/>
    </xf>
    <xf numFmtId="0" fontId="0" fillId="2" borderId="34" xfId="0" quotePrefix="1" applyFill="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Alignment="1">
      <alignment horizontal="center" vertical="center"/>
    </xf>
    <xf numFmtId="9" fontId="0" fillId="0" borderId="0" xfId="0" quotePrefix="1" applyNumberFormat="1" applyAlignment="1">
      <alignment horizontal="left"/>
    </xf>
    <xf numFmtId="0" fontId="0" fillId="0" borderId="53" xfId="0" applyBorder="1" applyAlignment="1">
      <alignment horizontal="center"/>
    </xf>
    <xf numFmtId="0" fontId="0" fillId="0" borderId="54"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28" xfId="0" applyBorder="1" applyAlignment="1">
      <alignment wrapText="1"/>
    </xf>
    <xf numFmtId="0" fontId="0" fillId="0" borderId="46" xfId="0" applyBorder="1"/>
    <xf numFmtId="0" fontId="0" fillId="0" borderId="46" xfId="0" applyBorder="1" applyAlignment="1">
      <alignment horizontal="center"/>
    </xf>
    <xf numFmtId="0" fontId="0" fillId="0" borderId="56" xfId="0" applyBorder="1" applyAlignment="1">
      <alignment wrapText="1"/>
    </xf>
    <xf numFmtId="0" fontId="0" fillId="0" borderId="29" xfId="0" applyBorder="1"/>
    <xf numFmtId="0" fontId="0" fillId="0" borderId="25" xfId="0" applyBorder="1" applyAlignment="1">
      <alignment horizontal="center"/>
    </xf>
    <xf numFmtId="0" fontId="0" fillId="0" borderId="34" xfId="0" applyBorder="1" applyAlignment="1">
      <alignment horizontal="center"/>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24" xfId="0" quotePrefix="1" applyBorder="1" applyAlignment="1">
      <alignment horizontal="left" vertical="center" wrapText="1"/>
    </xf>
    <xf numFmtId="0" fontId="0" fillId="0" borderId="33"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0" fillId="0" borderId="1" xfId="0" applyBorder="1" applyAlignment="1">
      <alignment horizontal="left" vertical="center"/>
    </xf>
    <xf numFmtId="0" fontId="0" fillId="0" borderId="57"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61" xfId="0" applyBorder="1" applyAlignment="1">
      <alignment horizontal="left" vertical="center"/>
    </xf>
    <xf numFmtId="0" fontId="0" fillId="0" borderId="58"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60" xfId="0" applyBorder="1" applyAlignment="1">
      <alignment horizontal="left" wrapText="1"/>
    </xf>
    <xf numFmtId="0" fontId="0" fillId="0" borderId="18" xfId="0" quotePrefix="1" applyBorder="1" applyAlignment="1">
      <alignment horizontal="left"/>
    </xf>
    <xf numFmtId="0" fontId="0" fillId="0" borderId="19" xfId="0" quotePrefix="1" applyBorder="1" applyAlignment="1">
      <alignment horizontal="left"/>
    </xf>
    <xf numFmtId="0" fontId="0" fillId="0" borderId="25" xfId="0" quotePrefix="1" applyBorder="1" applyAlignment="1">
      <alignment horizontal="left"/>
    </xf>
    <xf numFmtId="0" fontId="0" fillId="0" borderId="49"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xf numFmtId="0" fontId="0" fillId="0" borderId="29" xfId="0" applyBorder="1" applyAlignment="1">
      <alignment horizontal="left"/>
    </xf>
    <xf numFmtId="0" fontId="0" fillId="0" borderId="25" xfId="0" applyBorder="1" applyAlignment="1">
      <alignment horizontal="left"/>
    </xf>
    <xf numFmtId="0" fontId="0" fillId="0" borderId="26" xfId="0" applyBorder="1" applyAlignment="1">
      <alignment horizontal="left" vertical="center"/>
    </xf>
    <xf numFmtId="0" fontId="0" fillId="0" borderId="59" xfId="0" applyBorder="1" applyAlignment="1">
      <alignment horizontal="left" vertical="center"/>
    </xf>
    <xf numFmtId="0" fontId="0" fillId="0" borderId="58"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60" xfId="0" applyBorder="1" applyAlignment="1">
      <alignment horizontal="left" vertical="center" wrapText="1"/>
    </xf>
    <xf numFmtId="0" fontId="0" fillId="0" borderId="55" xfId="0" applyBorder="1" applyAlignment="1">
      <alignment horizontal="left" vertical="center" wrapText="1"/>
    </xf>
    <xf numFmtId="0" fontId="0" fillId="0" borderId="53" xfId="0" applyBorder="1" applyAlignment="1">
      <alignment horizontal="left" vertical="center" wrapText="1"/>
    </xf>
    <xf numFmtId="0" fontId="0" fillId="0" borderId="53" xfId="0" quotePrefix="1" applyBorder="1" applyAlignment="1">
      <alignment horizontal="left" vertical="center" wrapText="1"/>
    </xf>
    <xf numFmtId="0" fontId="0" fillId="0" borderId="35" xfId="0" quotePrefix="1" applyBorder="1" applyAlignment="1">
      <alignment horizontal="left" vertical="center" wrapText="1"/>
    </xf>
    <xf numFmtId="0" fontId="0" fillId="0" borderId="48" xfId="0" quotePrefix="1" applyBorder="1" applyAlignment="1">
      <alignment horizontal="left" vertical="center" wrapText="1"/>
    </xf>
    <xf numFmtId="0" fontId="0" fillId="0" borderId="49" xfId="0" quotePrefix="1" applyBorder="1" applyAlignment="1">
      <alignment horizontal="left" vertical="center" wrapText="1"/>
    </xf>
    <xf numFmtId="0" fontId="0" fillId="0" borderId="2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4" xfId="0" quotePrefix="1" applyBorder="1" applyAlignment="1">
      <alignment horizontal="left"/>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xf>
    <xf numFmtId="0" fontId="3" fillId="0" borderId="16" xfId="0" applyFont="1" applyBorder="1" applyAlignment="1">
      <alignment horizontal="center" wrapText="1"/>
    </xf>
    <xf numFmtId="0" fontId="3" fillId="0" borderId="17" xfId="0" applyFont="1" applyBorder="1" applyAlignment="1">
      <alignment horizontal="center"/>
    </xf>
    <xf numFmtId="0" fontId="3" fillId="0" borderId="21" xfId="0" applyFont="1" applyBorder="1" applyAlignment="1">
      <alignment horizontal="center"/>
    </xf>
    <xf numFmtId="0" fontId="0" fillId="0" borderId="28" xfId="0" applyBorder="1" applyAlignment="1">
      <alignment horizontal="left"/>
    </xf>
    <xf numFmtId="0" fontId="0" fillId="0" borderId="24" xfId="0"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28" xfId="0" quotePrefix="1" applyFill="1" applyBorder="1" applyAlignment="1">
      <alignment horizontal="center" vertical="center"/>
    </xf>
    <xf numFmtId="0" fontId="0" fillId="2" borderId="29" xfId="0" quotePrefix="1" applyFill="1" applyBorder="1" applyAlignment="1">
      <alignment horizontal="center" vertical="center"/>
    </xf>
    <xf numFmtId="0" fontId="3" fillId="0" borderId="50" xfId="0" applyFont="1" applyBorder="1" applyAlignment="1">
      <alignment horizontal="center"/>
    </xf>
    <xf numFmtId="0" fontId="3" fillId="0" borderId="32" xfId="0" applyFont="1" applyBorder="1" applyAlignment="1">
      <alignment horizontal="center"/>
    </xf>
    <xf numFmtId="0" fontId="3" fillId="0" borderId="51" xfId="0" applyFont="1" applyBorder="1" applyAlignment="1">
      <alignment horizontal="center"/>
    </xf>
    <xf numFmtId="0" fontId="0" fillId="0" borderId="52" xfId="0" applyBorder="1" applyAlignment="1">
      <alignment horizontal="center" vertical="center" wrapText="1"/>
    </xf>
    <xf numFmtId="0" fontId="0" fillId="0" borderId="55" xfId="0" applyBorder="1" applyAlignment="1">
      <alignment horizontal="center" vertical="center" wrapText="1"/>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3" fillId="0" borderId="3" xfId="0" applyFont="1" applyBorder="1" applyAlignment="1">
      <alignment horizontal="center"/>
    </xf>
    <xf numFmtId="0" fontId="0" fillId="0" borderId="1" xfId="0" quotePrefix="1" applyBorder="1" applyAlignment="1">
      <alignment horizontal="left"/>
    </xf>
    <xf numFmtId="0" fontId="0" fillId="0" borderId="2" xfId="0" applyBorder="1" applyAlignment="1">
      <alignment horizontal="left"/>
    </xf>
    <xf numFmtId="0" fontId="3" fillId="0" borderId="16" xfId="0" applyFont="1" applyBorder="1" applyAlignment="1">
      <alignment horizontal="center"/>
    </xf>
    <xf numFmtId="0" fontId="0" fillId="2" borderId="42" xfId="0" quotePrefix="1" applyFill="1"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28" xfId="0" applyBorder="1" applyAlignment="1">
      <alignment horizontal="left" vertical="center"/>
    </xf>
    <xf numFmtId="0" fontId="0" fillId="0" borderId="16" xfId="0" applyBorder="1" applyAlignment="1">
      <alignment horizontal="center"/>
    </xf>
    <xf numFmtId="0" fontId="0" fillId="0" borderId="21" xfId="0" applyBorder="1" applyAlignment="1">
      <alignment horizontal="center"/>
    </xf>
    <xf numFmtId="0" fontId="3"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30"/>
  <sheetViews>
    <sheetView tabSelected="1" zoomScale="85" zoomScaleNormal="85" workbookViewId="0">
      <selection activeCell="B1" sqref="B1"/>
    </sheetView>
  </sheetViews>
  <sheetFormatPr defaultRowHeight="15" x14ac:dyDescent="0.25"/>
  <cols>
    <col min="1" max="1" width="2.140625" customWidth="1"/>
    <col min="2" max="2" width="17.7109375" customWidth="1"/>
    <col min="3" max="3" width="19.7109375" customWidth="1"/>
    <col min="4" max="4" width="25.42578125" customWidth="1"/>
    <col min="5" max="5" width="20.85546875" customWidth="1"/>
    <col min="6" max="6" width="27.140625" customWidth="1"/>
    <col min="7" max="7" width="14.28515625" customWidth="1"/>
  </cols>
  <sheetData>
    <row r="1" spans="2:7" ht="15.75" thickBot="1" x14ac:dyDescent="0.3">
      <c r="B1" s="26" t="s">
        <v>66</v>
      </c>
      <c r="C1" s="26"/>
      <c r="D1" s="161" t="s">
        <v>67</v>
      </c>
      <c r="E1" s="161"/>
      <c r="F1" s="161"/>
      <c r="G1" s="27" t="s">
        <v>30</v>
      </c>
    </row>
    <row r="2" spans="2:7" ht="30.75" customHeight="1" x14ac:dyDescent="0.25">
      <c r="B2" s="132" t="s">
        <v>68</v>
      </c>
      <c r="C2" s="133"/>
      <c r="D2" s="133"/>
      <c r="E2" s="133"/>
      <c r="F2" s="134"/>
      <c r="G2" s="122" t="s">
        <v>58</v>
      </c>
    </row>
    <row r="3" spans="2:7" ht="15.75" thickBot="1" x14ac:dyDescent="0.3">
      <c r="B3" s="131" t="s">
        <v>0</v>
      </c>
      <c r="C3" s="120"/>
      <c r="D3" s="119" t="s">
        <v>1</v>
      </c>
      <c r="E3" s="120"/>
      <c r="F3" s="121"/>
      <c r="G3" s="123"/>
    </row>
    <row r="4" spans="2:7" x14ac:dyDescent="0.25">
      <c r="B4" s="15" t="s">
        <v>2</v>
      </c>
      <c r="C4" s="14"/>
      <c r="D4" s="136" t="s">
        <v>26</v>
      </c>
      <c r="E4" s="136"/>
      <c r="F4" s="136"/>
      <c r="G4" s="137">
        <v>1</v>
      </c>
    </row>
    <row r="5" spans="2:7" x14ac:dyDescent="0.25">
      <c r="B5" s="15" t="s">
        <v>3</v>
      </c>
      <c r="C5" s="14"/>
      <c r="D5" s="136" t="s">
        <v>18</v>
      </c>
      <c r="E5" s="136"/>
      <c r="F5" s="136"/>
      <c r="G5" s="138"/>
    </row>
    <row r="6" spans="2:7" x14ac:dyDescent="0.25">
      <c r="B6" s="158" t="s">
        <v>4</v>
      </c>
      <c r="C6" s="14" t="s">
        <v>5</v>
      </c>
      <c r="D6" s="136" t="s">
        <v>31</v>
      </c>
      <c r="E6" s="136"/>
      <c r="F6" s="136"/>
      <c r="G6" s="138"/>
    </row>
    <row r="7" spans="2:7" x14ac:dyDescent="0.25">
      <c r="B7" s="158"/>
      <c r="C7" s="14" t="s">
        <v>6</v>
      </c>
      <c r="D7" s="136" t="s">
        <v>32</v>
      </c>
      <c r="E7" s="136"/>
      <c r="F7" s="136"/>
      <c r="G7" s="138"/>
    </row>
    <row r="8" spans="2:7" x14ac:dyDescent="0.25">
      <c r="B8" s="158"/>
      <c r="C8" s="14" t="s">
        <v>7</v>
      </c>
      <c r="D8" s="136" t="s">
        <v>59</v>
      </c>
      <c r="E8" s="136"/>
      <c r="F8" s="136"/>
      <c r="G8" s="138"/>
    </row>
    <row r="9" spans="2:7" x14ac:dyDescent="0.25">
      <c r="B9" s="158"/>
      <c r="C9" s="14" t="s">
        <v>8</v>
      </c>
      <c r="D9" s="127">
        <f>IF(D8="16x16",20,IF(D8="20x20",16,IF(D8="25x25",13,"SELECT MODULE SIZE")))</f>
        <v>20</v>
      </c>
      <c r="E9" s="127"/>
      <c r="F9" s="127"/>
      <c r="G9" s="138"/>
    </row>
    <row r="10" spans="2:7" x14ac:dyDescent="0.25">
      <c r="B10" s="135" t="s">
        <v>9</v>
      </c>
      <c r="C10" s="136"/>
      <c r="D10" s="127">
        <v>128</v>
      </c>
      <c r="E10" s="127"/>
      <c r="F10" s="127"/>
      <c r="G10" s="138"/>
    </row>
    <row r="11" spans="2:7" x14ac:dyDescent="0.25">
      <c r="B11" s="135" t="s">
        <v>10</v>
      </c>
      <c r="C11" s="136"/>
      <c r="D11" s="127">
        <v>192</v>
      </c>
      <c r="E11" s="127"/>
      <c r="F11" s="127"/>
      <c r="G11" s="138"/>
    </row>
    <row r="12" spans="2:7" x14ac:dyDescent="0.25">
      <c r="B12" s="135" t="s">
        <v>11</v>
      </c>
      <c r="C12" s="136"/>
      <c r="D12" s="136" t="s">
        <v>13</v>
      </c>
      <c r="E12" s="136"/>
      <c r="F12" s="136"/>
      <c r="G12" s="138"/>
    </row>
    <row r="13" spans="2:7" x14ac:dyDescent="0.25">
      <c r="B13" s="15" t="s">
        <v>12</v>
      </c>
      <c r="C13" s="14" t="s">
        <v>61</v>
      </c>
      <c r="D13" s="127">
        <v>2</v>
      </c>
      <c r="E13" s="127"/>
      <c r="F13" s="127"/>
      <c r="G13" s="138"/>
    </row>
    <row r="14" spans="2:7" ht="15.75" thickBot="1" x14ac:dyDescent="0.3">
      <c r="B14" s="100" t="s">
        <v>52</v>
      </c>
      <c r="C14" s="101"/>
      <c r="D14" s="95" t="s">
        <v>53</v>
      </c>
      <c r="E14" s="95"/>
      <c r="F14" s="95"/>
      <c r="G14" s="139"/>
    </row>
    <row r="15" spans="2:7" ht="15.75" thickBot="1" x14ac:dyDescent="0.3"/>
    <row r="16" spans="2:7" ht="15.75" thickBot="1" x14ac:dyDescent="0.3">
      <c r="B16" s="142" t="s">
        <v>71</v>
      </c>
      <c r="C16" s="143"/>
      <c r="D16" s="143"/>
      <c r="E16" s="143"/>
      <c r="F16" s="144"/>
      <c r="G16" s="73">
        <v>1</v>
      </c>
    </row>
    <row r="17" spans="2:7" x14ac:dyDescent="0.25">
      <c r="B17" s="145" t="s">
        <v>72</v>
      </c>
      <c r="C17" s="54" t="s">
        <v>73</v>
      </c>
      <c r="D17" s="54" t="s">
        <v>74</v>
      </c>
      <c r="E17" s="54" t="s">
        <v>75</v>
      </c>
      <c r="F17" s="55"/>
      <c r="G17" s="74"/>
    </row>
    <row r="18" spans="2:7" x14ac:dyDescent="0.25">
      <c r="B18" s="146"/>
      <c r="C18" s="54" t="s">
        <v>76</v>
      </c>
      <c r="D18" s="55" t="s">
        <v>77</v>
      </c>
      <c r="E18" s="56"/>
      <c r="F18" s="57"/>
      <c r="G18" s="74"/>
    </row>
    <row r="19" spans="2:7" ht="15.75" thickBot="1" x14ac:dyDescent="0.3">
      <c r="B19" s="15"/>
      <c r="C19" s="56"/>
      <c r="D19" s="56"/>
      <c r="E19" s="56"/>
      <c r="F19" s="57"/>
      <c r="G19" s="75"/>
    </row>
    <row r="20" spans="2:7" ht="15.75" thickBot="1" x14ac:dyDescent="0.3"/>
    <row r="21" spans="2:7" ht="15.75" thickBot="1" x14ac:dyDescent="0.3">
      <c r="B21" s="124" t="s">
        <v>55</v>
      </c>
      <c r="C21" s="125"/>
      <c r="D21" s="125"/>
      <c r="E21" s="125"/>
      <c r="F21" s="126"/>
      <c r="G21" s="128">
        <v>1</v>
      </c>
    </row>
    <row r="22" spans="2:7" x14ac:dyDescent="0.25">
      <c r="B22" s="159" t="s">
        <v>0</v>
      </c>
      <c r="C22" s="160"/>
      <c r="D22" s="44" t="s">
        <v>1</v>
      </c>
      <c r="E22" s="44" t="s">
        <v>14</v>
      </c>
      <c r="F22" s="45" t="s">
        <v>15</v>
      </c>
      <c r="G22" s="129"/>
    </row>
    <row r="23" spans="2:7" x14ac:dyDescent="0.25">
      <c r="B23" s="17" t="s">
        <v>43</v>
      </c>
      <c r="C23" s="16"/>
      <c r="D23" s="14" t="s">
        <v>33</v>
      </c>
      <c r="E23" s="14" t="s">
        <v>16</v>
      </c>
      <c r="F23" s="41" t="s">
        <v>17</v>
      </c>
      <c r="G23" s="129"/>
    </row>
    <row r="24" spans="2:7" x14ac:dyDescent="0.25">
      <c r="B24" s="46" t="s">
        <v>44</v>
      </c>
      <c r="C24" s="47"/>
      <c r="D24" s="14" t="s">
        <v>4</v>
      </c>
      <c r="E24" s="14" t="s">
        <v>16</v>
      </c>
      <c r="F24" s="41" t="s">
        <v>17</v>
      </c>
      <c r="G24" s="129"/>
    </row>
    <row r="25" spans="2:7" x14ac:dyDescent="0.25">
      <c r="B25" s="17" t="s">
        <v>45</v>
      </c>
      <c r="C25" s="16"/>
      <c r="D25" s="14" t="s">
        <v>29</v>
      </c>
      <c r="E25" s="14" t="s">
        <v>16</v>
      </c>
      <c r="F25" s="41" t="s">
        <v>17</v>
      </c>
      <c r="G25" s="129"/>
    </row>
    <row r="26" spans="2:7" x14ac:dyDescent="0.25">
      <c r="B26" s="17" t="s">
        <v>46</v>
      </c>
      <c r="C26" s="16"/>
      <c r="D26" s="25" t="s">
        <v>29</v>
      </c>
      <c r="E26" s="25" t="s">
        <v>20</v>
      </c>
      <c r="F26" s="41" t="s">
        <v>17</v>
      </c>
      <c r="G26" s="129"/>
    </row>
    <row r="27" spans="2:7" x14ac:dyDescent="0.25">
      <c r="B27" s="17" t="s">
        <v>34</v>
      </c>
      <c r="C27" s="16"/>
      <c r="D27" s="25" t="s">
        <v>19</v>
      </c>
      <c r="E27" s="25" t="s">
        <v>20</v>
      </c>
      <c r="F27" s="40" t="s">
        <v>20</v>
      </c>
      <c r="G27" s="129"/>
    </row>
    <row r="28" spans="2:7" x14ac:dyDescent="0.25">
      <c r="B28" s="17" t="s">
        <v>35</v>
      </c>
      <c r="C28" s="16"/>
      <c r="D28" s="25" t="s">
        <v>29</v>
      </c>
      <c r="E28" s="25" t="s">
        <v>20</v>
      </c>
      <c r="F28" s="40" t="s">
        <v>20</v>
      </c>
      <c r="G28" s="129"/>
    </row>
    <row r="29" spans="2:7" x14ac:dyDescent="0.25">
      <c r="B29" s="17" t="s">
        <v>47</v>
      </c>
      <c r="C29" s="16"/>
      <c r="D29" s="25" t="s">
        <v>48</v>
      </c>
      <c r="E29" s="25" t="s">
        <v>20</v>
      </c>
      <c r="F29" s="40" t="s">
        <v>54</v>
      </c>
      <c r="G29" s="129"/>
    </row>
    <row r="30" spans="2:7" x14ac:dyDescent="0.25">
      <c r="B30" s="17" t="s">
        <v>36</v>
      </c>
      <c r="C30" s="16"/>
      <c r="D30" s="25" t="s">
        <v>29</v>
      </c>
      <c r="E30" s="25" t="s">
        <v>20</v>
      </c>
      <c r="F30" s="40" t="s">
        <v>20</v>
      </c>
      <c r="G30" s="129"/>
    </row>
    <row r="31" spans="2:7" x14ac:dyDescent="0.25">
      <c r="B31" s="17" t="s">
        <v>37</v>
      </c>
      <c r="C31" s="16"/>
      <c r="D31" s="23" t="s">
        <v>19</v>
      </c>
      <c r="E31" s="25" t="s">
        <v>20</v>
      </c>
      <c r="F31" s="40" t="s">
        <v>20</v>
      </c>
      <c r="G31" s="129"/>
    </row>
    <row r="32" spans="2:7" x14ac:dyDescent="0.25">
      <c r="B32" s="17" t="s">
        <v>38</v>
      </c>
      <c r="C32" s="16"/>
      <c r="D32" s="23" t="s">
        <v>49</v>
      </c>
      <c r="E32" s="25"/>
      <c r="F32" s="40"/>
      <c r="G32" s="129"/>
    </row>
    <row r="33" spans="2:7" x14ac:dyDescent="0.25">
      <c r="B33" s="17" t="s">
        <v>39</v>
      </c>
      <c r="C33" s="16"/>
      <c r="D33" s="23" t="s">
        <v>29</v>
      </c>
      <c r="E33" s="25" t="s">
        <v>20</v>
      </c>
      <c r="F33" s="40" t="s">
        <v>20</v>
      </c>
      <c r="G33" s="129"/>
    </row>
    <row r="34" spans="2:7" x14ac:dyDescent="0.25">
      <c r="B34" s="17" t="s">
        <v>40</v>
      </c>
      <c r="C34" s="16"/>
      <c r="D34" s="23" t="s">
        <v>29</v>
      </c>
      <c r="E34" s="25" t="s">
        <v>20</v>
      </c>
      <c r="F34" s="40" t="s">
        <v>20</v>
      </c>
      <c r="G34" s="129"/>
    </row>
    <row r="35" spans="2:7" x14ac:dyDescent="0.25">
      <c r="B35" s="18" t="s">
        <v>28</v>
      </c>
      <c r="C35" s="19"/>
      <c r="D35" s="23" t="s">
        <v>29</v>
      </c>
      <c r="E35" s="25" t="s">
        <v>20</v>
      </c>
      <c r="F35" s="40" t="s">
        <v>20</v>
      </c>
      <c r="G35" s="129"/>
    </row>
    <row r="36" spans="2:7" x14ac:dyDescent="0.25">
      <c r="B36" s="17" t="s">
        <v>41</v>
      </c>
      <c r="C36" s="16"/>
      <c r="D36" s="23" t="s">
        <v>19</v>
      </c>
      <c r="E36" s="25" t="s">
        <v>20</v>
      </c>
      <c r="F36" s="40" t="s">
        <v>20</v>
      </c>
      <c r="G36" s="129"/>
    </row>
    <row r="37" spans="2:7" x14ac:dyDescent="0.25">
      <c r="B37" s="17" t="s">
        <v>50</v>
      </c>
      <c r="C37" s="16"/>
      <c r="D37" s="25" t="s">
        <v>29</v>
      </c>
      <c r="E37" s="25" t="s">
        <v>20</v>
      </c>
      <c r="F37" s="40" t="s">
        <v>20</v>
      </c>
      <c r="G37" s="129"/>
    </row>
    <row r="38" spans="2:7" x14ac:dyDescent="0.25">
      <c r="B38" s="17" t="s">
        <v>51</v>
      </c>
      <c r="C38" s="21"/>
      <c r="D38" s="25" t="s">
        <v>29</v>
      </c>
      <c r="E38" s="20" t="s">
        <v>20</v>
      </c>
      <c r="F38" s="42" t="s">
        <v>20</v>
      </c>
      <c r="G38" s="129"/>
    </row>
    <row r="39" spans="2:7" ht="15.75" thickBot="1" x14ac:dyDescent="0.3">
      <c r="B39" s="5" t="s">
        <v>42</v>
      </c>
      <c r="C39" s="24"/>
      <c r="D39" s="13" t="s">
        <v>60</v>
      </c>
      <c r="E39" s="22" t="s">
        <v>20</v>
      </c>
      <c r="F39" s="43" t="s">
        <v>20</v>
      </c>
      <c r="G39" s="130"/>
    </row>
    <row r="40" spans="2:7" ht="15.75" thickBot="1" x14ac:dyDescent="0.3">
      <c r="B40" s="28"/>
      <c r="C40" s="29"/>
      <c r="D40" s="29"/>
      <c r="E40" s="29"/>
      <c r="F40" s="30"/>
      <c r="G40" s="31"/>
    </row>
    <row r="41" spans="2:7" ht="15.75" thickBot="1" x14ac:dyDescent="0.3">
      <c r="B41" s="76" t="s">
        <v>56</v>
      </c>
      <c r="C41" s="77"/>
      <c r="D41" s="77"/>
      <c r="E41" s="77"/>
      <c r="F41" s="150"/>
      <c r="G41" s="73"/>
    </row>
    <row r="42" spans="2:7" x14ac:dyDescent="0.25">
      <c r="B42" s="151" t="s">
        <v>27</v>
      </c>
      <c r="C42" s="152"/>
      <c r="D42" s="35" t="str">
        <f>IF(B42="DOOR SWITCH 2 (TC)",1,"N/A")</f>
        <v>N/A</v>
      </c>
      <c r="E42" s="35" t="str">
        <f>IF(B42="DOOR SWITCH 2 (TC)",1,"N/A")</f>
        <v>N/A</v>
      </c>
      <c r="F42" s="36" t="str">
        <f>IF(B42="DOOR SWITCH 2 (TC)","VIP 1","N/A")</f>
        <v>N/A</v>
      </c>
      <c r="G42" s="74"/>
    </row>
    <row r="43" spans="2:7" x14ac:dyDescent="0.25">
      <c r="B43" s="140" t="s">
        <v>27</v>
      </c>
      <c r="C43" s="32" t="s">
        <v>27</v>
      </c>
      <c r="D43" s="33" t="s">
        <v>27</v>
      </c>
      <c r="E43" s="33" t="s">
        <v>27</v>
      </c>
      <c r="F43" s="34" t="s">
        <v>27</v>
      </c>
      <c r="G43" s="74"/>
    </row>
    <row r="44" spans="2:7" ht="15.75" thickBot="1" x14ac:dyDescent="0.3">
      <c r="B44" s="141"/>
      <c r="C44" s="37" t="s">
        <v>27</v>
      </c>
      <c r="D44" s="38" t="s">
        <v>27</v>
      </c>
      <c r="E44" s="37" t="s">
        <v>27</v>
      </c>
      <c r="F44" s="39"/>
      <c r="G44" s="75"/>
    </row>
    <row r="45" spans="2:7" ht="15.75" thickBot="1" x14ac:dyDescent="0.3">
      <c r="C45" s="12"/>
      <c r="D45" s="12"/>
      <c r="E45" s="11"/>
      <c r="F45" s="4"/>
      <c r="G45" s="8"/>
    </row>
    <row r="46" spans="2:7" ht="30.75" customHeight="1" x14ac:dyDescent="0.25">
      <c r="B46" s="132" t="s">
        <v>69</v>
      </c>
      <c r="C46" s="133"/>
      <c r="D46" s="133"/>
      <c r="E46" s="133"/>
      <c r="F46" s="134"/>
      <c r="G46" s="122" t="s">
        <v>58</v>
      </c>
    </row>
    <row r="47" spans="2:7" ht="15.75" thickBot="1" x14ac:dyDescent="0.3">
      <c r="B47" s="131" t="s">
        <v>0</v>
      </c>
      <c r="C47" s="120"/>
      <c r="D47" s="119" t="s">
        <v>1</v>
      </c>
      <c r="E47" s="120"/>
      <c r="F47" s="121"/>
      <c r="G47" s="123"/>
    </row>
    <row r="48" spans="2:7" x14ac:dyDescent="0.25">
      <c r="B48" s="15" t="s">
        <v>2</v>
      </c>
      <c r="C48" s="14"/>
      <c r="D48" s="136" t="s">
        <v>26</v>
      </c>
      <c r="E48" s="136"/>
      <c r="F48" s="136"/>
      <c r="G48" s="137" t="s">
        <v>63</v>
      </c>
    </row>
    <row r="49" spans="2:7" x14ac:dyDescent="0.25">
      <c r="B49" s="15" t="s">
        <v>3</v>
      </c>
      <c r="C49" s="14"/>
      <c r="D49" s="136" t="s">
        <v>18</v>
      </c>
      <c r="E49" s="136"/>
      <c r="F49" s="136"/>
      <c r="G49" s="138"/>
    </row>
    <row r="50" spans="2:7" x14ac:dyDescent="0.25">
      <c r="B50" s="158" t="s">
        <v>4</v>
      </c>
      <c r="C50" s="14" t="s">
        <v>5</v>
      </c>
      <c r="D50" s="136" t="s">
        <v>31</v>
      </c>
      <c r="E50" s="136"/>
      <c r="F50" s="136"/>
      <c r="G50" s="138"/>
    </row>
    <row r="51" spans="2:7" x14ac:dyDescent="0.25">
      <c r="B51" s="158"/>
      <c r="C51" s="14" t="s">
        <v>6</v>
      </c>
      <c r="D51" s="136" t="s">
        <v>32</v>
      </c>
      <c r="E51" s="136"/>
      <c r="F51" s="136"/>
      <c r="G51" s="138"/>
    </row>
    <row r="52" spans="2:7" x14ac:dyDescent="0.25">
      <c r="B52" s="158"/>
      <c r="C52" s="14" t="s">
        <v>7</v>
      </c>
      <c r="D52" s="136" t="s">
        <v>59</v>
      </c>
      <c r="E52" s="136"/>
      <c r="F52" s="136"/>
      <c r="G52" s="138"/>
    </row>
    <row r="53" spans="2:7" x14ac:dyDescent="0.25">
      <c r="B53" s="158"/>
      <c r="C53" s="14" t="s">
        <v>8</v>
      </c>
      <c r="D53" s="127">
        <f>IF(D52="16x16",20,IF(D52="20x20",16,IF(D52="25x25",13,"SELECT MODULE SIZE")))</f>
        <v>20</v>
      </c>
      <c r="E53" s="127"/>
      <c r="F53" s="127"/>
      <c r="G53" s="138"/>
    </row>
    <row r="54" spans="2:7" x14ac:dyDescent="0.25">
      <c r="B54" s="135" t="s">
        <v>9</v>
      </c>
      <c r="C54" s="136"/>
      <c r="D54" s="127">
        <v>64</v>
      </c>
      <c r="E54" s="127"/>
      <c r="F54" s="127"/>
      <c r="G54" s="138"/>
    </row>
    <row r="55" spans="2:7" x14ac:dyDescent="0.25">
      <c r="B55" s="135" t="s">
        <v>10</v>
      </c>
      <c r="C55" s="136"/>
      <c r="D55" s="127">
        <v>80</v>
      </c>
      <c r="E55" s="127"/>
      <c r="F55" s="127"/>
      <c r="G55" s="138"/>
    </row>
    <row r="56" spans="2:7" x14ac:dyDescent="0.25">
      <c r="B56" s="135" t="s">
        <v>11</v>
      </c>
      <c r="C56" s="136"/>
      <c r="D56" s="136" t="s">
        <v>13</v>
      </c>
      <c r="E56" s="136"/>
      <c r="F56" s="136"/>
      <c r="G56" s="138"/>
    </row>
    <row r="57" spans="2:7" x14ac:dyDescent="0.25">
      <c r="B57" s="15" t="s">
        <v>12</v>
      </c>
      <c r="C57" s="14" t="s">
        <v>61</v>
      </c>
      <c r="D57" s="127">
        <v>1</v>
      </c>
      <c r="E57" s="127"/>
      <c r="F57" s="127"/>
      <c r="G57" s="138"/>
    </row>
    <row r="58" spans="2:7" ht="15.75" thickBot="1" x14ac:dyDescent="0.3">
      <c r="B58" s="100" t="s">
        <v>52</v>
      </c>
      <c r="C58" s="101"/>
      <c r="D58" s="95" t="s">
        <v>53</v>
      </c>
      <c r="E58" s="95"/>
      <c r="F58" s="95"/>
      <c r="G58" s="139"/>
    </row>
    <row r="59" spans="2:7" ht="15.75" thickBot="1" x14ac:dyDescent="0.3"/>
    <row r="60" spans="2:7" ht="15.75" thickBot="1" x14ac:dyDescent="0.3">
      <c r="B60" s="124" t="s">
        <v>55</v>
      </c>
      <c r="C60" s="125"/>
      <c r="D60" s="125"/>
      <c r="E60" s="125"/>
      <c r="F60" s="126"/>
      <c r="G60" s="128" t="s">
        <v>63</v>
      </c>
    </row>
    <row r="61" spans="2:7" x14ac:dyDescent="0.25">
      <c r="B61" s="159" t="s">
        <v>0</v>
      </c>
      <c r="C61" s="160"/>
      <c r="D61" s="44" t="s">
        <v>1</v>
      </c>
      <c r="E61" s="44" t="s">
        <v>14</v>
      </c>
      <c r="F61" s="45" t="s">
        <v>15</v>
      </c>
      <c r="G61" s="129"/>
    </row>
    <row r="62" spans="2:7" x14ac:dyDescent="0.25">
      <c r="B62" s="17" t="s">
        <v>43</v>
      </c>
      <c r="C62" s="16"/>
      <c r="D62" s="14" t="s">
        <v>33</v>
      </c>
      <c r="E62" s="14" t="s">
        <v>16</v>
      </c>
      <c r="F62" s="41" t="s">
        <v>17</v>
      </c>
      <c r="G62" s="129"/>
    </row>
    <row r="63" spans="2:7" x14ac:dyDescent="0.25">
      <c r="B63" s="46" t="s">
        <v>44</v>
      </c>
      <c r="C63" s="47"/>
      <c r="D63" s="14" t="s">
        <v>4</v>
      </c>
      <c r="E63" s="14" t="s">
        <v>16</v>
      </c>
      <c r="F63" s="41" t="s">
        <v>17</v>
      </c>
      <c r="G63" s="129"/>
    </row>
    <row r="64" spans="2:7" x14ac:dyDescent="0.25">
      <c r="B64" s="17" t="s">
        <v>45</v>
      </c>
      <c r="C64" s="16"/>
      <c r="D64" s="14" t="s">
        <v>29</v>
      </c>
      <c r="E64" s="14" t="s">
        <v>16</v>
      </c>
      <c r="F64" s="41" t="s">
        <v>17</v>
      </c>
      <c r="G64" s="129"/>
    </row>
    <row r="65" spans="2:7" x14ac:dyDescent="0.25">
      <c r="B65" s="17" t="s">
        <v>46</v>
      </c>
      <c r="C65" s="16"/>
      <c r="D65" s="25" t="s">
        <v>29</v>
      </c>
      <c r="E65" s="25" t="s">
        <v>20</v>
      </c>
      <c r="F65" s="41" t="s">
        <v>17</v>
      </c>
      <c r="G65" s="129"/>
    </row>
    <row r="66" spans="2:7" x14ac:dyDescent="0.25">
      <c r="B66" s="17" t="s">
        <v>34</v>
      </c>
      <c r="C66" s="16"/>
      <c r="D66" s="25" t="s">
        <v>19</v>
      </c>
      <c r="E66" s="25" t="s">
        <v>20</v>
      </c>
      <c r="F66" s="40" t="s">
        <v>20</v>
      </c>
      <c r="G66" s="129"/>
    </row>
    <row r="67" spans="2:7" x14ac:dyDescent="0.25">
      <c r="B67" s="17" t="s">
        <v>35</v>
      </c>
      <c r="C67" s="16"/>
      <c r="D67" s="25" t="s">
        <v>29</v>
      </c>
      <c r="E67" s="25" t="s">
        <v>20</v>
      </c>
      <c r="F67" s="40" t="s">
        <v>20</v>
      </c>
      <c r="G67" s="129"/>
    </row>
    <row r="68" spans="2:7" x14ac:dyDescent="0.25">
      <c r="B68" s="17" t="s">
        <v>47</v>
      </c>
      <c r="C68" s="16"/>
      <c r="D68" s="25" t="s">
        <v>48</v>
      </c>
      <c r="E68" s="25" t="s">
        <v>20</v>
      </c>
      <c r="F68" s="40" t="s">
        <v>54</v>
      </c>
      <c r="G68" s="129"/>
    </row>
    <row r="69" spans="2:7" x14ac:dyDescent="0.25">
      <c r="B69" s="17" t="s">
        <v>36</v>
      </c>
      <c r="C69" s="16"/>
      <c r="D69" s="25" t="s">
        <v>29</v>
      </c>
      <c r="E69" s="25" t="s">
        <v>20</v>
      </c>
      <c r="F69" s="40" t="s">
        <v>20</v>
      </c>
      <c r="G69" s="129"/>
    </row>
    <row r="70" spans="2:7" x14ac:dyDescent="0.25">
      <c r="B70" s="17" t="s">
        <v>37</v>
      </c>
      <c r="C70" s="16"/>
      <c r="D70" s="23" t="s">
        <v>19</v>
      </c>
      <c r="E70" s="25" t="s">
        <v>20</v>
      </c>
      <c r="F70" s="40" t="s">
        <v>20</v>
      </c>
      <c r="G70" s="129"/>
    </row>
    <row r="71" spans="2:7" x14ac:dyDescent="0.25">
      <c r="B71" s="17" t="s">
        <v>38</v>
      </c>
      <c r="C71" s="16"/>
      <c r="D71" s="23" t="s">
        <v>49</v>
      </c>
      <c r="E71" s="25"/>
      <c r="F71" s="40"/>
      <c r="G71" s="129"/>
    </row>
    <row r="72" spans="2:7" x14ac:dyDescent="0.25">
      <c r="B72" s="17" t="s">
        <v>39</v>
      </c>
      <c r="C72" s="16"/>
      <c r="D72" s="23" t="s">
        <v>29</v>
      </c>
      <c r="E72" s="25" t="s">
        <v>20</v>
      </c>
      <c r="F72" s="40" t="s">
        <v>20</v>
      </c>
      <c r="G72" s="129"/>
    </row>
    <row r="73" spans="2:7" x14ac:dyDescent="0.25">
      <c r="B73" s="17" t="s">
        <v>40</v>
      </c>
      <c r="C73" s="16"/>
      <c r="D73" s="23" t="s">
        <v>29</v>
      </c>
      <c r="E73" s="25" t="s">
        <v>20</v>
      </c>
      <c r="F73" s="40" t="s">
        <v>20</v>
      </c>
      <c r="G73" s="129"/>
    </row>
    <row r="74" spans="2:7" x14ac:dyDescent="0.25">
      <c r="B74" s="18" t="s">
        <v>28</v>
      </c>
      <c r="C74" s="19"/>
      <c r="D74" s="23" t="s">
        <v>29</v>
      </c>
      <c r="E74" s="25" t="s">
        <v>20</v>
      </c>
      <c r="F74" s="40" t="s">
        <v>20</v>
      </c>
      <c r="G74" s="129"/>
    </row>
    <row r="75" spans="2:7" x14ac:dyDescent="0.25">
      <c r="B75" s="17" t="s">
        <v>41</v>
      </c>
      <c r="C75" s="16"/>
      <c r="D75" s="23" t="s">
        <v>19</v>
      </c>
      <c r="E75" s="25" t="s">
        <v>20</v>
      </c>
      <c r="F75" s="40" t="s">
        <v>20</v>
      </c>
      <c r="G75" s="129"/>
    </row>
    <row r="76" spans="2:7" x14ac:dyDescent="0.25">
      <c r="B76" s="17" t="s">
        <v>50</v>
      </c>
      <c r="C76" s="16"/>
      <c r="D76" s="25" t="s">
        <v>29</v>
      </c>
      <c r="E76" s="25" t="s">
        <v>20</v>
      </c>
      <c r="F76" s="40" t="s">
        <v>20</v>
      </c>
      <c r="G76" s="129"/>
    </row>
    <row r="77" spans="2:7" x14ac:dyDescent="0.25">
      <c r="B77" s="17" t="s">
        <v>51</v>
      </c>
      <c r="C77" s="21"/>
      <c r="D77" s="25" t="s">
        <v>29</v>
      </c>
      <c r="E77" s="20" t="s">
        <v>20</v>
      </c>
      <c r="F77" s="42" t="s">
        <v>20</v>
      </c>
      <c r="G77" s="129"/>
    </row>
    <row r="78" spans="2:7" ht="15.75" thickBot="1" x14ac:dyDescent="0.3">
      <c r="B78" s="5" t="s">
        <v>42</v>
      </c>
      <c r="C78" s="24"/>
      <c r="D78" s="13" t="s">
        <v>60</v>
      </c>
      <c r="E78" s="22" t="s">
        <v>20</v>
      </c>
      <c r="F78" s="43" t="s">
        <v>20</v>
      </c>
      <c r="G78" s="130"/>
    </row>
    <row r="79" spans="2:7" ht="15.75" thickBot="1" x14ac:dyDescent="0.3">
      <c r="B79" s="28"/>
      <c r="C79" s="29"/>
      <c r="D79" s="29"/>
      <c r="E79" s="29"/>
      <c r="F79" s="30"/>
      <c r="G79" s="31"/>
    </row>
    <row r="80" spans="2:7" ht="15.75" thickBot="1" x14ac:dyDescent="0.3">
      <c r="B80" s="76" t="s">
        <v>56</v>
      </c>
      <c r="C80" s="77"/>
      <c r="D80" s="77"/>
      <c r="E80" s="77"/>
      <c r="F80" s="150"/>
      <c r="G80" s="73" t="s">
        <v>63</v>
      </c>
    </row>
    <row r="81" spans="2:7" x14ac:dyDescent="0.25">
      <c r="B81" s="151" t="s">
        <v>27</v>
      </c>
      <c r="C81" s="152"/>
      <c r="D81" s="35" t="str">
        <f>IF(B81="DOOR SWITCH 2 (TC)",1,"N/A")</f>
        <v>N/A</v>
      </c>
      <c r="E81" s="35" t="str">
        <f>IF(B81="DOOR SWITCH 2 (TC)",1,"N/A")</f>
        <v>N/A</v>
      </c>
      <c r="F81" s="36" t="str">
        <f>IF(B81="DOOR SWITCH 2 (TC)","VIP 1","N/A")</f>
        <v>N/A</v>
      </c>
      <c r="G81" s="74"/>
    </row>
    <row r="82" spans="2:7" x14ac:dyDescent="0.25">
      <c r="B82" s="140" t="s">
        <v>27</v>
      </c>
      <c r="C82" s="32" t="s">
        <v>27</v>
      </c>
      <c r="D82" s="33" t="s">
        <v>27</v>
      </c>
      <c r="E82" s="33" t="s">
        <v>27</v>
      </c>
      <c r="F82" s="34" t="s">
        <v>27</v>
      </c>
      <c r="G82" s="74"/>
    </row>
    <row r="83" spans="2:7" x14ac:dyDescent="0.25">
      <c r="B83" s="154"/>
      <c r="C83" s="49" t="s">
        <v>27</v>
      </c>
      <c r="D83" s="50" t="s">
        <v>27</v>
      </c>
      <c r="E83" s="49" t="s">
        <v>27</v>
      </c>
      <c r="F83" s="51"/>
      <c r="G83" s="74"/>
    </row>
    <row r="84" spans="2:7" ht="15.75" thickBot="1" x14ac:dyDescent="0.3">
      <c r="B84" s="155" t="s">
        <v>62</v>
      </c>
      <c r="C84" s="156"/>
      <c r="D84" s="156"/>
      <c r="E84" s="156"/>
      <c r="F84" s="157"/>
      <c r="G84" s="75"/>
    </row>
    <row r="85" spans="2:7" ht="15.75" thickBot="1" x14ac:dyDescent="0.3">
      <c r="B85" s="52"/>
      <c r="C85" s="12"/>
      <c r="D85" s="53"/>
      <c r="E85" s="12"/>
      <c r="F85" s="4"/>
      <c r="G85" s="48"/>
    </row>
    <row r="86" spans="2:7" x14ac:dyDescent="0.25">
      <c r="B86" s="76" t="s">
        <v>78</v>
      </c>
      <c r="C86" s="77"/>
      <c r="D86" s="77"/>
      <c r="E86" s="77"/>
      <c r="F86" s="150"/>
      <c r="G86" s="73" t="s">
        <v>79</v>
      </c>
    </row>
    <row r="87" spans="2:7" x14ac:dyDescent="0.25">
      <c r="B87" s="58" t="s">
        <v>80</v>
      </c>
      <c r="C87" s="56" t="s">
        <v>81</v>
      </c>
      <c r="D87" s="56" t="s">
        <v>61</v>
      </c>
      <c r="E87" s="56" t="s">
        <v>82</v>
      </c>
      <c r="F87" s="57" t="s">
        <v>83</v>
      </c>
      <c r="G87" s="74"/>
    </row>
    <row r="88" spans="2:7" ht="15.75" thickBot="1" x14ac:dyDescent="0.3">
      <c r="B88" s="15"/>
      <c r="C88" s="56"/>
      <c r="D88" s="56"/>
      <c r="E88" s="56"/>
      <c r="F88" s="57"/>
      <c r="G88" s="75"/>
    </row>
    <row r="89" spans="2:7" ht="15.75" thickBot="1" x14ac:dyDescent="0.3">
      <c r="B89" s="59"/>
      <c r="C89" s="60"/>
      <c r="D89" s="60"/>
      <c r="E89" s="60"/>
      <c r="F89" s="60"/>
      <c r="G89" s="48"/>
    </row>
    <row r="90" spans="2:7" ht="15.75" thickBot="1" x14ac:dyDescent="0.3">
      <c r="B90" s="76" t="s">
        <v>84</v>
      </c>
      <c r="C90" s="77"/>
      <c r="D90" s="77"/>
      <c r="E90" s="77"/>
      <c r="F90" s="77"/>
      <c r="G90" s="73" t="s">
        <v>64</v>
      </c>
    </row>
    <row r="91" spans="2:7" ht="15" customHeight="1" x14ac:dyDescent="0.25">
      <c r="B91" s="61" t="s">
        <v>85</v>
      </c>
      <c r="C91" s="44" t="s">
        <v>90</v>
      </c>
      <c r="D91" s="44"/>
      <c r="E91" s="44"/>
      <c r="F91" s="45"/>
      <c r="G91" s="74"/>
    </row>
    <row r="92" spans="2:7" x14ac:dyDescent="0.25">
      <c r="B92" s="15" t="s">
        <v>86</v>
      </c>
      <c r="C92" s="56"/>
      <c r="D92" s="56" t="s">
        <v>76</v>
      </c>
      <c r="E92" s="56"/>
      <c r="F92" s="57"/>
      <c r="G92" s="74"/>
    </row>
    <row r="93" spans="2:7" ht="15.75" thickBot="1" x14ac:dyDescent="0.3">
      <c r="B93" s="62" t="s">
        <v>87</v>
      </c>
      <c r="C93" s="63"/>
      <c r="D93" s="63" t="s">
        <v>88</v>
      </c>
      <c r="E93" s="63"/>
      <c r="F93" s="64"/>
      <c r="G93" s="75"/>
    </row>
    <row r="94" spans="2:7" x14ac:dyDescent="0.25">
      <c r="B94" s="52"/>
      <c r="C94" s="12"/>
      <c r="D94" s="53"/>
      <c r="E94" s="12"/>
      <c r="F94" s="4"/>
      <c r="G94" s="48"/>
    </row>
    <row r="95" spans="2:7" ht="15.75" thickBot="1" x14ac:dyDescent="0.3">
      <c r="C95" s="12"/>
      <c r="D95" s="12"/>
      <c r="E95" s="11"/>
      <c r="F95" s="4"/>
      <c r="G95" s="8"/>
    </row>
    <row r="96" spans="2:7" x14ac:dyDescent="0.25">
      <c r="B96" s="153" t="s">
        <v>24</v>
      </c>
      <c r="C96" s="133"/>
      <c r="D96" s="133"/>
      <c r="E96" s="133"/>
      <c r="F96" s="133"/>
      <c r="G96" s="73" t="s">
        <v>64</v>
      </c>
    </row>
    <row r="97" spans="2:7" x14ac:dyDescent="0.25">
      <c r="B97" s="147" t="s">
        <v>57</v>
      </c>
      <c r="C97" s="148"/>
      <c r="D97" s="148"/>
      <c r="E97" s="149" t="s">
        <v>70</v>
      </c>
      <c r="F97" s="148"/>
      <c r="G97" s="74"/>
    </row>
    <row r="98" spans="2:7" x14ac:dyDescent="0.25">
      <c r="B98" s="97" t="s">
        <v>23</v>
      </c>
      <c r="C98" s="98"/>
      <c r="D98" s="99"/>
      <c r="E98" s="93" t="s">
        <v>25</v>
      </c>
      <c r="F98" s="94"/>
      <c r="G98" s="74"/>
    </row>
    <row r="99" spans="2:7" ht="15.75" thickBot="1" x14ac:dyDescent="0.3">
      <c r="B99" s="100" t="s">
        <v>97</v>
      </c>
      <c r="C99" s="101"/>
      <c r="D99" s="101"/>
      <c r="E99" s="95" t="s">
        <v>98</v>
      </c>
      <c r="F99" s="96"/>
      <c r="G99" s="74"/>
    </row>
    <row r="100" spans="2:7" ht="15" customHeight="1" x14ac:dyDescent="0.25">
      <c r="B100" s="78" t="s">
        <v>91</v>
      </c>
      <c r="C100" s="79"/>
      <c r="D100" s="104" t="s">
        <v>92</v>
      </c>
      <c r="E100" s="105"/>
      <c r="F100" s="106"/>
      <c r="G100" s="74"/>
    </row>
    <row r="101" spans="2:7" x14ac:dyDescent="0.25">
      <c r="B101" s="80"/>
      <c r="C101" s="81"/>
      <c r="D101" s="107"/>
      <c r="E101" s="108"/>
      <c r="F101" s="109"/>
      <c r="G101" s="74"/>
    </row>
    <row r="102" spans="2:7" ht="15.75" thickBot="1" x14ac:dyDescent="0.3">
      <c r="B102" s="102"/>
      <c r="C102" s="103"/>
      <c r="D102" s="110"/>
      <c r="E102" s="111"/>
      <c r="F102" s="112"/>
      <c r="G102" s="74"/>
    </row>
    <row r="103" spans="2:7" ht="15" customHeight="1" x14ac:dyDescent="0.25">
      <c r="B103" s="78" t="s">
        <v>89</v>
      </c>
      <c r="C103" s="79"/>
      <c r="D103" s="84" t="s">
        <v>95</v>
      </c>
      <c r="E103" s="85"/>
      <c r="F103" s="86"/>
      <c r="G103" s="74"/>
    </row>
    <row r="104" spans="2:7" x14ac:dyDescent="0.25">
      <c r="B104" s="80"/>
      <c r="C104" s="81"/>
      <c r="D104" s="87"/>
      <c r="E104" s="88"/>
      <c r="F104" s="89"/>
      <c r="G104" s="74"/>
    </row>
    <row r="105" spans="2:7" ht="15.75" thickBot="1" x14ac:dyDescent="0.3">
      <c r="B105" s="82"/>
      <c r="C105" s="83"/>
      <c r="D105" s="90"/>
      <c r="E105" s="91"/>
      <c r="F105" s="92"/>
      <c r="G105" s="74"/>
    </row>
    <row r="106" spans="2:7" ht="15" customHeight="1" x14ac:dyDescent="0.25">
      <c r="B106" s="113" t="s">
        <v>65</v>
      </c>
      <c r="C106" s="114"/>
      <c r="D106" s="115" t="s">
        <v>96</v>
      </c>
      <c r="E106" s="115"/>
      <c r="F106" s="116"/>
      <c r="G106" s="74"/>
    </row>
    <row r="107" spans="2:7" x14ac:dyDescent="0.25">
      <c r="B107" s="65"/>
      <c r="C107" s="66"/>
      <c r="D107" s="69"/>
      <c r="E107" s="69"/>
      <c r="F107" s="117"/>
      <c r="G107" s="74"/>
    </row>
    <row r="108" spans="2:7" ht="15.75" thickBot="1" x14ac:dyDescent="0.3">
      <c r="B108" s="67"/>
      <c r="C108" s="68"/>
      <c r="D108" s="71"/>
      <c r="E108" s="71"/>
      <c r="F108" s="118"/>
      <c r="G108" s="74"/>
    </row>
    <row r="109" spans="2:7" x14ac:dyDescent="0.25">
      <c r="B109" s="65" t="s">
        <v>93</v>
      </c>
      <c r="C109" s="66"/>
      <c r="D109" s="69" t="s">
        <v>94</v>
      </c>
      <c r="E109" s="69"/>
      <c r="F109" s="70"/>
      <c r="G109" s="74"/>
    </row>
    <row r="110" spans="2:7" x14ac:dyDescent="0.25">
      <c r="B110" s="65"/>
      <c r="C110" s="66"/>
      <c r="D110" s="69"/>
      <c r="E110" s="69"/>
      <c r="F110" s="70"/>
      <c r="G110" s="74"/>
    </row>
    <row r="111" spans="2:7" ht="15.75" thickBot="1" x14ac:dyDescent="0.3">
      <c r="B111" s="67"/>
      <c r="C111" s="68"/>
      <c r="D111" s="71"/>
      <c r="E111" s="71"/>
      <c r="F111" s="72"/>
      <c r="G111" s="75"/>
    </row>
    <row r="112" spans="2:7" x14ac:dyDescent="0.25">
      <c r="C112" s="12"/>
      <c r="D112" s="12"/>
      <c r="E112" s="11"/>
      <c r="F112" s="4"/>
      <c r="G112" s="8"/>
    </row>
    <row r="113" spans="2:7" ht="15.75" thickBot="1" x14ac:dyDescent="0.3"/>
    <row r="114" spans="2:7" x14ac:dyDescent="0.25">
      <c r="B114" s="9" t="s">
        <v>21</v>
      </c>
      <c r="C114" s="10"/>
      <c r="D114" s="10"/>
      <c r="E114" s="10"/>
      <c r="F114" s="10"/>
      <c r="G114" s="1"/>
    </row>
    <row r="115" spans="2:7" x14ac:dyDescent="0.25">
      <c r="B115" s="3"/>
      <c r="G115" s="2"/>
    </row>
    <row r="116" spans="2:7" x14ac:dyDescent="0.25">
      <c r="B116" s="3"/>
      <c r="G116" s="2"/>
    </row>
    <row r="117" spans="2:7" x14ac:dyDescent="0.25">
      <c r="B117" s="3"/>
      <c r="G117" s="2"/>
    </row>
    <row r="118" spans="2:7" x14ac:dyDescent="0.25">
      <c r="B118" s="3"/>
      <c r="G118" s="2"/>
    </row>
    <row r="119" spans="2:7" x14ac:dyDescent="0.25">
      <c r="B119" s="3"/>
      <c r="G119" s="2"/>
    </row>
    <row r="120" spans="2:7" x14ac:dyDescent="0.25">
      <c r="B120" s="3"/>
      <c r="G120" s="2"/>
    </row>
    <row r="121" spans="2:7" x14ac:dyDescent="0.25">
      <c r="B121" s="3"/>
      <c r="G121" s="2"/>
    </row>
    <row r="122" spans="2:7" x14ac:dyDescent="0.25">
      <c r="B122" s="3"/>
      <c r="G122" s="2"/>
    </row>
    <row r="123" spans="2:7" x14ac:dyDescent="0.25">
      <c r="B123" s="3"/>
      <c r="G123" s="2"/>
    </row>
    <row r="124" spans="2:7" x14ac:dyDescent="0.25">
      <c r="B124" s="3"/>
      <c r="G124" s="2"/>
    </row>
    <row r="125" spans="2:7" x14ac:dyDescent="0.25">
      <c r="B125" s="3"/>
      <c r="G125" s="2"/>
    </row>
    <row r="126" spans="2:7" x14ac:dyDescent="0.25">
      <c r="B126" s="3"/>
      <c r="G126" s="2"/>
    </row>
    <row r="127" spans="2:7" x14ac:dyDescent="0.25">
      <c r="B127" s="3"/>
      <c r="G127" s="2"/>
    </row>
    <row r="128" spans="2:7" ht="15.75" thickBot="1" x14ac:dyDescent="0.3">
      <c r="B128" s="5"/>
      <c r="C128" s="6"/>
      <c r="D128" s="6"/>
      <c r="E128" s="6"/>
      <c r="F128" s="6"/>
      <c r="G128" s="7"/>
    </row>
    <row r="130" spans="2:2" x14ac:dyDescent="0.25">
      <c r="B130" t="s">
        <v>22</v>
      </c>
    </row>
  </sheetData>
  <dataConsolidate/>
  <mergeCells count="81">
    <mergeCell ref="B61:C61"/>
    <mergeCell ref="D1:F1"/>
    <mergeCell ref="B6:B9"/>
    <mergeCell ref="B22:C22"/>
    <mergeCell ref="G41:G44"/>
    <mergeCell ref="D4:F4"/>
    <mergeCell ref="D5:F5"/>
    <mergeCell ref="D6:F6"/>
    <mergeCell ref="D7:F7"/>
    <mergeCell ref="D8:F8"/>
    <mergeCell ref="B41:F41"/>
    <mergeCell ref="B42:C42"/>
    <mergeCell ref="B14:C14"/>
    <mergeCell ref="B96:F96"/>
    <mergeCell ref="B82:B83"/>
    <mergeCell ref="G80:G84"/>
    <mergeCell ref="B84:F84"/>
    <mergeCell ref="G46:G47"/>
    <mergeCell ref="B47:C47"/>
    <mergeCell ref="D47:F47"/>
    <mergeCell ref="D48:F48"/>
    <mergeCell ref="G48:G58"/>
    <mergeCell ref="D49:F49"/>
    <mergeCell ref="B50:B53"/>
    <mergeCell ref="D50:F50"/>
    <mergeCell ref="D51:F51"/>
    <mergeCell ref="D54:F54"/>
    <mergeCell ref="B60:F60"/>
    <mergeCell ref="G60:G78"/>
    <mergeCell ref="B97:D97"/>
    <mergeCell ref="E97:F97"/>
    <mergeCell ref="B46:F46"/>
    <mergeCell ref="D56:F56"/>
    <mergeCell ref="D57:F57"/>
    <mergeCell ref="B58:C58"/>
    <mergeCell ref="D58:F58"/>
    <mergeCell ref="B55:C55"/>
    <mergeCell ref="D55:F55"/>
    <mergeCell ref="B56:C56"/>
    <mergeCell ref="B86:F86"/>
    <mergeCell ref="D52:F52"/>
    <mergeCell ref="D53:F53"/>
    <mergeCell ref="B80:F80"/>
    <mergeCell ref="B81:C81"/>
    <mergeCell ref="B54:C54"/>
    <mergeCell ref="B43:B44"/>
    <mergeCell ref="B16:F16"/>
    <mergeCell ref="G16:G19"/>
    <mergeCell ref="B17:B18"/>
    <mergeCell ref="D13:F13"/>
    <mergeCell ref="D3:F3"/>
    <mergeCell ref="G2:G3"/>
    <mergeCell ref="B21:F21"/>
    <mergeCell ref="D9:F9"/>
    <mergeCell ref="D10:F10"/>
    <mergeCell ref="G21:G39"/>
    <mergeCell ref="B3:C3"/>
    <mergeCell ref="B2:F2"/>
    <mergeCell ref="B10:C10"/>
    <mergeCell ref="B11:C11"/>
    <mergeCell ref="B12:C12"/>
    <mergeCell ref="D11:F11"/>
    <mergeCell ref="D12:F12"/>
    <mergeCell ref="D14:F14"/>
    <mergeCell ref="G4:G14"/>
    <mergeCell ref="B109:C111"/>
    <mergeCell ref="D109:F111"/>
    <mergeCell ref="G96:G111"/>
    <mergeCell ref="G86:G88"/>
    <mergeCell ref="B90:F90"/>
    <mergeCell ref="G90:G93"/>
    <mergeCell ref="B103:C105"/>
    <mergeCell ref="D103:F105"/>
    <mergeCell ref="E98:F98"/>
    <mergeCell ref="E99:F99"/>
    <mergeCell ref="B98:D98"/>
    <mergeCell ref="B99:D99"/>
    <mergeCell ref="B100:C102"/>
    <mergeCell ref="D100:F102"/>
    <mergeCell ref="B106:C108"/>
    <mergeCell ref="D106:F108"/>
  </mergeCells>
  <dataValidations count="24">
    <dataValidation type="list" allowBlank="1" showInputMessage="1" showErrorMessage="1" sqref="D4:F4 D48:F48" xr:uid="{00000000-0002-0000-0000-000000000000}">
      <formula1>"VF"</formula1>
    </dataValidation>
    <dataValidation type="list" allowBlank="1" showInputMessage="1" showErrorMessage="1" sqref="D5:F5 D49:F49" xr:uid="{00000000-0002-0000-0000-000001000000}">
      <formula1>"FRONT,REAR"</formula1>
    </dataValidation>
    <dataValidation type="list" errorStyle="warning" allowBlank="1" showInputMessage="1" showErrorMessage="1" sqref="D6:F6 D50:F50" xr:uid="{00000000-0002-0000-0000-000002000000}">
      <formula1>"FULL COLOR"</formula1>
    </dataValidation>
    <dataValidation type="list" errorStyle="warning" allowBlank="1" showInputMessage="1" showErrorMessage="1" sqref="D8:F8 D52:F52" xr:uid="{00000000-0002-0000-0000-000003000000}">
      <formula1>"?,16X16,20X20,25x25"</formula1>
    </dataValidation>
    <dataValidation errorStyle="warning" allowBlank="1" sqref="D9:F9 D53:F53" xr:uid="{00000000-0002-0000-0000-000004000000}"/>
    <dataValidation type="list" allowBlank="1" showInputMessage="1" showErrorMessage="1" sqref="D12:F12 D56:F56" xr:uid="{00000000-0002-0000-0000-000005000000}">
      <formula1>"FULL MATRIX"</formula1>
    </dataValidation>
    <dataValidation type="list" allowBlank="1" showInputMessage="1" showErrorMessage="1" sqref="D7:F7 D51:F51" xr:uid="{00000000-0002-0000-0000-000006000000}">
      <formula1>"ProLink5"</formula1>
    </dataValidation>
    <dataValidation type="list" allowBlank="1" showInputMessage="1" showErrorMessage="1" sqref="O41 O80" xr:uid="{00000000-0002-0000-0000-000007000000}">
      <formula1>"DOOR SWITCH 2 (TC), "</formula1>
    </dataValidation>
    <dataValidation type="list" allowBlank="1" showInputMessage="1" showErrorMessage="1" sqref="B42:C42 B81:C81" xr:uid="{8FF108D5-CC6B-4995-A002-8CE548EED84B}">
      <formula1>"DOOR SWITCH 2 (TC),'"</formula1>
    </dataValidation>
    <dataValidation type="list" allowBlank="1" showInputMessage="1" showErrorMessage="1" sqref="D29 D68" xr:uid="{00000000-0002-0000-0000-000009000000}">
      <formula1>"YES 1, NO"</formula1>
    </dataValidation>
    <dataValidation errorStyle="warning" allowBlank="1" showInputMessage="1" showErrorMessage="1" sqref="D35 D26:D28 F31:F32 D30:D31 D33 D74 D65:D67 F70:F71 D69:D70 D72" xr:uid="{00000000-0002-0000-0000-00000A000000}"/>
    <dataValidation type="list" errorStyle="warning" allowBlank="1" showInputMessage="1" showErrorMessage="1" sqref="D38 D77" xr:uid="{00000000-0002-0000-0000-000014000000}">
      <formula1>"YES 1,YES 2"</formula1>
    </dataValidation>
    <dataValidation type="list" errorStyle="warning" allowBlank="1" showInputMessage="1" showErrorMessage="1" sqref="D32 D71" xr:uid="{00000000-0002-0000-0000-000015000000}">
      <formula1>"LOW TEMP (LT), MEDIUM TEMP (MT), HIGH TEMP (HT)"</formula1>
    </dataValidation>
    <dataValidation type="list" errorStyle="warning" allowBlank="1" showInputMessage="1" showErrorMessage="1" sqref="D39:D40 D78:D79" xr:uid="{00000000-0002-0000-0000-000016000000}">
      <formula1>"PS REDUNDANCY BOARD, ELTEK POWER ON GROUND"</formula1>
    </dataValidation>
    <dataValidation type="list" errorStyle="warning" allowBlank="1" showInputMessage="1" showErrorMessage="1" sqref="D14:F14 D58:F58" xr:uid="{D79EB9E3-9B58-4EB7-9260-9397AF14750A}">
      <formula1>"ROWS,BAYS"</formula1>
    </dataValidation>
    <dataValidation type="list" allowBlank="1" showInputMessage="1" showErrorMessage="1" sqref="F29 F68" xr:uid="{1130E0DE-E33A-446C-857F-00AFBB5BF4F0}">
      <formula1>"', CONNECT TO MODULE - NO, CONNECT TO MODULE - YES"</formula1>
    </dataValidation>
    <dataValidation type="list" allowBlank="1" showInputMessage="1" showErrorMessage="1" sqref="F43 F82" xr:uid="{97FE9ED0-EC9B-4ACE-BC45-BABA423D1620}">
      <formula1>"', Auxiliary, Default IP, Specify IP"</formula1>
    </dataValidation>
    <dataValidation type="list" allowBlank="1" showInputMessage="1" showErrorMessage="1" sqref="E44 E83 E85 E94" xr:uid="{92C5BEE6-6588-478E-9DCC-C8479B222368}">
      <formula1>"', Serial,Ethernet"</formula1>
    </dataValidation>
    <dataValidation type="list" allowBlank="1" showInputMessage="1" showErrorMessage="1" sqref="E43 E82" xr:uid="{ED142708-5FF0-4A5C-B5D5-77301EDE06E6}">
      <formula1>"',1 Hour,2 Hour,3 Hour, 4 Hour,5 Hour"</formula1>
    </dataValidation>
    <dataValidation type="list" allowBlank="1" showInputMessage="1" sqref="C44 C83 C85 C94" xr:uid="{1566A2E7-5752-43DD-B902-6BC5F4077FCE}">
      <formula1>"',Control equipment,Entire display"</formula1>
    </dataValidation>
    <dataValidation type="list" errorStyle="warning" allowBlank="1" showInputMessage="1" showErrorMessage="1" sqref="C43 C82" xr:uid="{E37D9CAF-DE08-4E5C-A766-8ED042FD17C0}">
      <formula1>"',ALPHA FXM SERIES,TRIPPLITE,Generic UPS"</formula1>
    </dataValidation>
    <dataValidation type="list" allowBlank="1" showInputMessage="1" sqref="D43 D82" xr:uid="{F7FABC32-6ABB-49A2-8AA2-D0DCE748A128}">
      <formula1>"', 'By Brightness %, By Power"</formula1>
    </dataValidation>
    <dataValidation type="list" allowBlank="1" showInputMessage="1" sqref="D44 D83 D85 D94" xr:uid="{FD998ED0-A3BE-49E5-AFCF-D87FBCB3E11A}">
      <formula1>"',Percent - 50%, Watts - 1800, Watts - 1100, Watts - 650"</formula1>
    </dataValidation>
    <dataValidation type="list" allowBlank="1" showInputMessage="1" showErrorMessage="1" sqref="B43:B44 B82:B83 B85 B94" xr:uid="{ACCCD1D2-F4D4-41DE-85F0-32E4792745F1}">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1" ma:contentTypeDescription="" ma:contentTypeScope="" ma:versionID="b54f771741662a6454378bfc84cc3ed9">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3e381ac6ab1df63ea8a29ceae2dad17a"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Notes1 xmlns="b479dd50-8d7e-4b78-9fb1-00cf65781f6b" xsi:nil="true"/>
    <OrderProject_x0020_ID xmlns="2cc016c5-161d-4d6b-a532-6cf687f4a3ab">C28571</OrderProject_x0020_ID>
    <Rev xmlns="2cc016c5-161d-4d6b-a532-6cf687f4a3ab">00</Rev>
    <DocNumber xmlns="2cc016c5-161d-4d6b-a532-6cf687f4a3ab">DD4802132</DocNumber>
    <_dlc_DocId xmlns="b479dd50-8d7e-4b78-9fb1-00cf65781f6b">75D2Y5VYC55K-1220653723-33907</_dlc_DocId>
    <_dlc_DocIdUrl xmlns="b479dd50-8d7e-4b78-9fb1-00cf65781f6b">
      <Url>https://daktronics.sharepoint.com/sites/docs-engineering/_layouts/15/DocIdRedir.aspx?ID=75D2Y5VYC55K-1220653723-33907</Url>
      <Description>75D2Y5VYC55K-1220653723-33907</Description>
    </_dlc_DocIdUrl>
    <lcf76f155ced4ddcb4097134ff3c332f xmlns="cdae4ca2-47b8-467c-a804-ebae05ca0c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7104B9-8B55-4EED-BBAE-0821363BA6DB}">
  <ds:schemaRefs>
    <ds:schemaRef ds:uri="http://schemas.microsoft.com/sharepoint/v3/contenttype/forms"/>
  </ds:schemaRefs>
</ds:datastoreItem>
</file>

<file path=customXml/itemProps2.xml><?xml version="1.0" encoding="utf-8"?>
<ds:datastoreItem xmlns:ds="http://schemas.openxmlformats.org/officeDocument/2006/customXml" ds:itemID="{A6D6869B-9084-41AB-983A-9B49581D5994}"/>
</file>

<file path=customXml/itemProps3.xml><?xml version="1.0" encoding="utf-8"?>
<ds:datastoreItem xmlns:ds="http://schemas.openxmlformats.org/officeDocument/2006/customXml" ds:itemID="{D4E35B62-AB18-426F-9823-84DB6D8B5C30}">
  <ds:schemaRefs>
    <ds:schemaRef ds:uri="http://schemas.microsoft.com/sharepoint/events"/>
  </ds:schemaRefs>
</ds:datastoreItem>
</file>

<file path=customXml/itemProps4.xml><?xml version="1.0" encoding="utf-8"?>
<ds:datastoreItem xmlns:ds="http://schemas.openxmlformats.org/officeDocument/2006/customXml" ds:itemID="{A2253E9D-FA2E-44F2-8187-06443EAD7F38}">
  <ds:schemaRefs>
    <ds:schemaRef ds:uri="http://purl.org/dc/terms/"/>
    <ds:schemaRef ds:uri="b479dd50-8d7e-4b78-9fb1-00cf65781f6b"/>
    <ds:schemaRef ds:uri="http://schemas.microsoft.com/office/2006/documentManagement/types"/>
    <ds:schemaRef ds:uri="http://schemas.microsoft.com/office/infopath/2007/PartnerControls"/>
    <ds:schemaRef ds:uri="2cc016c5-161d-4d6b-a532-6cf687f4a3ab"/>
    <ds:schemaRef ds:uri="http://purl.org/dc/elements/1.1/"/>
    <ds:schemaRef ds:uri="http://schemas.microsoft.com/office/2006/metadata/properties"/>
    <ds:schemaRef ds:uri="cdae4ca2-47b8-467c-a804-ebae05ca0c7f"/>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1 VMS-P, 5 AMI</dc:title>
  <dc:creator>Dan Muzzey</dc:creator>
  <dc:description/>
  <cp:lastModifiedBy>Will Tucker</cp:lastModifiedBy>
  <cp:lastPrinted>2018-05-15T21:01:50Z</cp:lastPrinted>
  <dcterms:created xsi:type="dcterms:W3CDTF">2017-03-27T20:46:42Z</dcterms:created>
  <dcterms:modified xsi:type="dcterms:W3CDTF">2023-08-18T15:09:12Z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332df7e8-2463-4cf2-9602-09df6243ac17</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