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2" documentId="13_ncr:1_{E1EE7F2F-7731-4D78-8D96-9A7A7637F295}" xr6:coauthVersionLast="47" xr6:coauthVersionMax="47" xr10:uidLastSave="{AF4001F0-5C7C-4E15-9252-D6F6D770B26E}"/>
  <bookViews>
    <workbookView xWindow="-12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1" i="1" l="1"/>
  <c r="E81" i="1"/>
  <c r="D81" i="1"/>
  <c r="D53" i="1"/>
  <c r="F42" i="1" l="1"/>
  <c r="E42" i="1"/>
  <c r="D42"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00000000-0006-0000-0000-000001000000}">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xr:uid="{00000000-0006-0000-0000-000002000000}">
      <text>
        <r>
          <rPr>
            <b/>
            <sz val="9"/>
            <color indexed="81"/>
            <rFont val="Tahoma"/>
            <family val="2"/>
          </rPr>
          <t>Pat Lilla:</t>
        </r>
        <r>
          <rPr>
            <sz val="9"/>
            <color indexed="81"/>
            <rFont val="Tahoma"/>
            <family val="2"/>
          </rPr>
          <t xml:space="preserve">
This is the quantity of PLR's in one sign.</t>
        </r>
      </text>
    </comment>
    <comment ref="B19" authorId="1" shapeId="0" xr:uid="{7DC787F7-DC86-4452-ABF0-BD95D713BCFB}">
      <text>
        <r>
          <rPr>
            <b/>
            <sz val="9"/>
            <color indexed="81"/>
            <rFont val="Tahoma"/>
            <family val="2"/>
          </rPr>
          <t>Will Tucker:</t>
        </r>
        <r>
          <rPr>
            <sz val="9"/>
            <color indexed="81"/>
            <rFont val="Tahoma"/>
            <family val="2"/>
          </rPr>
          <t xml:space="preserve">
CHECKS FOR FANS BEING ON - BASICALLY RPM SENSORS.</t>
        </r>
      </text>
    </comment>
    <comment ref="D43" authorId="1" shapeId="0" xr:uid="{AA661120-7857-4BDC-A71B-6AB38652D7ED}">
      <text>
        <r>
          <rPr>
            <b/>
            <sz val="9"/>
            <color indexed="81"/>
            <rFont val="Tahoma"/>
            <family val="2"/>
          </rPr>
          <t>Will Tucker:</t>
        </r>
        <r>
          <rPr>
            <sz val="9"/>
            <color indexed="81"/>
            <rFont val="Tahoma"/>
            <family val="2"/>
          </rPr>
          <t xml:space="preserve">
- By Brightness used with Alpha UPS
- By Power used with Multilink UPS</t>
        </r>
      </text>
    </comment>
    <comment ref="G48" authorId="0" shapeId="0" xr:uid="{3F922188-1BC7-4B0B-8C49-2870F12F8C43}">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57" authorId="0" shapeId="0" xr:uid="{C23870A9-60F4-49DA-9FF5-A9391622AFD9}">
      <text>
        <r>
          <rPr>
            <b/>
            <sz val="9"/>
            <color indexed="81"/>
            <rFont val="Tahoma"/>
            <family val="2"/>
          </rPr>
          <t>Pat Lilla:</t>
        </r>
        <r>
          <rPr>
            <sz val="9"/>
            <color indexed="81"/>
            <rFont val="Tahoma"/>
            <family val="2"/>
          </rPr>
          <t xml:space="preserve">
This is the quantity of PLR's in one sign.</t>
        </r>
      </text>
    </comment>
    <comment ref="D82" authorId="1" shapeId="0" xr:uid="{7D35C8A4-3F3B-4432-B51A-D41A62968548}">
      <text>
        <r>
          <rPr>
            <b/>
            <sz val="9"/>
            <color indexed="81"/>
            <rFont val="Tahoma"/>
            <family val="2"/>
          </rPr>
          <t>Will Tucker:</t>
        </r>
        <r>
          <rPr>
            <sz val="9"/>
            <color indexed="81"/>
            <rFont val="Tahoma"/>
            <family val="2"/>
          </rPr>
          <t xml:space="preserve">
- By Brightness used with Alpha UPS
- By Power used with Multilink UPS</t>
        </r>
      </text>
    </comment>
    <comment ref="B88" authorId="1" shapeId="0" xr:uid="{FAB9734A-368B-44E1-8D5D-862776F8E8EB}">
      <text>
        <r>
          <rPr>
            <b/>
            <sz val="9"/>
            <color indexed="81"/>
            <rFont val="Tahoma"/>
            <family val="2"/>
          </rPr>
          <t>Will Tucker:</t>
        </r>
        <r>
          <rPr>
            <sz val="9"/>
            <color indexed="81"/>
            <rFont val="Tahoma"/>
            <family val="2"/>
          </rPr>
          <t xml:space="preserve">
CHECKS FOR FANS BEING ON - BASICALLY RPM SENSORS.</t>
        </r>
      </text>
    </comment>
    <comment ref="B92" authorId="1" shapeId="0" xr:uid="{20E39E4E-DAA5-4000-A8FE-129A0B96AAFA}">
      <text>
        <r>
          <rPr>
            <b/>
            <sz val="9"/>
            <color indexed="81"/>
            <rFont val="Tahoma"/>
            <family val="2"/>
          </rPr>
          <t>Will Tucker:</t>
        </r>
        <r>
          <rPr>
            <sz val="9"/>
            <color indexed="81"/>
            <rFont val="Tahoma"/>
            <family val="2"/>
          </rPr>
          <t xml:space="preserve">
This turns on Pixel real time diagnostics.</t>
        </r>
      </text>
    </comment>
    <comment ref="B93" authorId="1" shapeId="0" xr:uid="{17FAAD92-5C72-41B1-ABCC-FD49DFE18D20}">
      <text>
        <r>
          <rPr>
            <b/>
            <sz val="9"/>
            <color indexed="81"/>
            <rFont val="Tahoma"/>
            <family val="2"/>
          </rPr>
          <t>Will Tucker:</t>
        </r>
        <r>
          <rPr>
            <sz val="9"/>
            <color indexed="81"/>
            <rFont val="Tahoma"/>
            <family val="2"/>
          </rPr>
          <t xml:space="preserve">
CHECKS FOR FANS BEING ON - BASICALLY RPM SENSORS.</t>
        </r>
      </text>
    </comment>
  </commentList>
</comments>
</file>

<file path=xl/sharedStrings.xml><?xml version="1.0" encoding="utf-8"?>
<sst xmlns="http://schemas.openxmlformats.org/spreadsheetml/2006/main" count="257" uniqueCount="99">
  <si>
    <t>DD4810159</t>
  </si>
  <si>
    <t>C28571, 1 VMS-P, 6 AMI</t>
  </si>
  <si>
    <t>Rev 00</t>
  </si>
  <si>
    <t>SYSTEM CONFIGURATION
VF-2360-128X192-20-RGB @1  (VMS-P SIGN)</t>
  </si>
  <si>
    <t>SIGN/S</t>
  </si>
  <si>
    <t>OPTION</t>
  </si>
  <si>
    <t>VALUE</t>
  </si>
  <si>
    <t>MODEL</t>
  </si>
  <si>
    <t>VF</t>
  </si>
  <si>
    <t>ACCESS</t>
  </si>
  <si>
    <t>REAR</t>
  </si>
  <si>
    <t>MODULE</t>
  </si>
  <si>
    <t>MODULE TYPE</t>
  </si>
  <si>
    <t>FULL COLOR</t>
  </si>
  <si>
    <t>MODULE POWER TYPE</t>
  </si>
  <si>
    <t>ProLink5</t>
  </si>
  <si>
    <t>MODULE SIZE</t>
  </si>
  <si>
    <t>16X16</t>
  </si>
  <si>
    <t>PIXEL PITCH</t>
  </si>
  <si>
    <t>PIXEL HEIGHT</t>
  </si>
  <si>
    <t>PIXEL WIDTH</t>
  </si>
  <si>
    <t>TYPE</t>
  </si>
  <si>
    <t>FULL MATRIX</t>
  </si>
  <si>
    <t>DISPLAY INTERFACE</t>
  </si>
  <si>
    <t>CONFIGURE</t>
  </si>
  <si>
    <t>WIRING LAYOUT</t>
  </si>
  <si>
    <t>BAYS</t>
  </si>
  <si>
    <t>COMMUNICATION CONFIGURATION</t>
  </si>
  <si>
    <t>ETHERNET</t>
  </si>
  <si>
    <t>TRAPS</t>
  </si>
  <si>
    <t>ADDRESS - 192.168.100.190</t>
  </si>
  <si>
    <t>2ND TRAP - DISABLE</t>
  </si>
  <si>
    <t>ENABLE</t>
  </si>
  <si>
    <t>PORT - 8787</t>
  </si>
  <si>
    <t>PERIPHERAL CONFIGURATION - GUIDED SETUP</t>
  </si>
  <si>
    <t>ADDRESS</t>
  </si>
  <si>
    <t>LOCATION</t>
  </si>
  <si>
    <t>ADD LIGHT SENSORS (LUX)</t>
  </si>
  <si>
    <t>MULTI-DIRECTIONAL (MDLS)</t>
  </si>
  <si>
    <t>DEFAULT</t>
  </si>
  <si>
    <t>ON DISPLAY INTERFACE</t>
  </si>
  <si>
    <t>ADD TEMP SENSORS</t>
  </si>
  <si>
    <t>HAS HUMIDITY SENSORS</t>
  </si>
  <si>
    <t>NO</t>
  </si>
  <si>
    <t>HAS ISOLATION BOARDS</t>
  </si>
  <si>
    <t>--</t>
  </si>
  <si>
    <t>HAS DCIO</t>
  </si>
  <si>
    <t>YES</t>
  </si>
  <si>
    <t>VCB II RETRO</t>
  </si>
  <si>
    <t>HAS DOOR SENSORS (SIGN)</t>
  </si>
  <si>
    <t>YES 1</t>
  </si>
  <si>
    <t>CONNECT TO MODULE - NO</t>
  </si>
  <si>
    <t>HAS AIRFLOW SENSORS</t>
  </si>
  <si>
    <t>HAS RPM SENSORS</t>
  </si>
  <si>
    <t>SPECIFY TEMPERATURE ZONE</t>
  </si>
  <si>
    <t>LOW TEMP (LT)</t>
  </si>
  <si>
    <t>ADD CABINET HEATERS</t>
  </si>
  <si>
    <t>ADD DEFOG HEATERS</t>
  </si>
  <si>
    <t>FACE FANS</t>
  </si>
  <si>
    <t>ADD VENT FANS</t>
  </si>
  <si>
    <t>HAS BEACONS</t>
  </si>
  <si>
    <t>HAS SURGE SUPPRESSORS</t>
  </si>
  <si>
    <t>CHOOSE POWER SYSTEM</t>
  </si>
  <si>
    <t>PS REDUNDANCY BOARD</t>
  </si>
  <si>
    <t>PERIPHERAL CONFIGURATION - ADVANCED SETUP</t>
  </si>
  <si>
    <t/>
  </si>
  <si>
    <t>SYSTEM CONFIGURATION
VF-2360-64X80-20-RGB @6  (AMI SIGNS)</t>
  </si>
  <si>
    <t>2, 3, 4, 5, 6, 7</t>
  </si>
  <si>
    <t>DELETE MULTI DIRECTIONAL LIGHT 1 ON 1ST DISPLAY INTERFACE</t>
  </si>
  <si>
    <t>SHARED SETUP</t>
  </si>
  <si>
    <t>SHARED</t>
  </si>
  <si>
    <t>TIME</t>
  </si>
  <si>
    <t>NTP</t>
  </si>
  <si>
    <t>ADDRESS - 192.168.110.99</t>
  </si>
  <si>
    <t>SELF CALIBRATING</t>
  </si>
  <si>
    <t>SYSTEM CONFIGURATION - OPTIONAL SETUP</t>
  </si>
  <si>
    <t>1, 2, 3, 4, 5, 6, 7</t>
  </si>
  <si>
    <t>PIXEL FAILURE THRESHOLDS</t>
  </si>
  <si>
    <t>DISABLE</t>
  </si>
  <si>
    <t>CONFIGURE REAL TIME DIAGNOSTICS</t>
  </si>
  <si>
    <t>CLIMATE CONTROL REPORTING MODE</t>
  </si>
  <si>
    <t>ANYTIME</t>
  </si>
  <si>
    <t>CUSTOM OPTIONS</t>
  </si>
  <si>
    <t>SYSTEM BACKUP FILES</t>
  </si>
  <si>
    <t>DD4810220</t>
  </si>
  <si>
    <t>TRANSLATION TABLE</t>
  </si>
  <si>
    <t>N/A</t>
  </si>
  <si>
    <t>PERMANENT MESSAGE PACKAGE</t>
  </si>
  <si>
    <t>DD5256416</t>
  </si>
  <si>
    <t>VANGUARD SOFTWARE CONFIGURATIONS</t>
  </si>
  <si>
    <t>In the Vanguard Software - Set the following items:
VMS-P Sign - Set to Blank after 30 mins of Communication Failure
AMI Signs - Set to never blank and continue to play default message</t>
  </si>
  <si>
    <t>TIME ZONE &amp; NTP SERVERS</t>
  </si>
  <si>
    <t>Go to the VIP Web Config GUI.  Then go to Configuration and Time.  Time Zone should be (UTC) Dublin, Edinburgh, Lisbon, London.  On this same page the NTP Servers should have all Daktronics servers removed and only have the 192.168.110.99 server.</t>
  </si>
  <si>
    <t>VIP SYSTEM SETTING CHANGE FOR
GREEN MODE (MUST BE SETUP)</t>
  </si>
  <si>
    <t>Important - Go to the VIP Web Config page.  Then go to Configuration and click on Output.  Set Green Mode to 24%.  (This setting must be setup for the customer) - Hiding due to changes</t>
  </si>
  <si>
    <t>VIP SYSTEM SETTING CHANGE FOR
BRIGHTNESS LIMITS (MUST BE SETUP)</t>
  </si>
  <si>
    <t>Login to VIP Web Config page.  Go to Configuration and click on Brightness.  Set the Minimum brightness level to 5%.</t>
  </si>
  <si>
    <t>Reference Drawings</t>
  </si>
  <si>
    <t>Site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</si>
</sst>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159">
    <xf numFmtId="0" fontId="0" fillId="0" borderId="0" xfId="0"/>
    <xf numFmtId="0" fontId="0" fillId="0" borderId="3" xfId="0" applyBorder="1"/>
    <xf numFmtId="0" fontId="0" fillId="0" borderId="5" xfId="0" applyBorder="1"/>
    <xf numFmtId="0" fontId="0" fillId="0" borderId="4" xfId="0" applyBorder="1"/>
    <xf numFmtId="0" fontId="0" fillId="0" borderId="0" xfId="0" quotePrefix="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1" xfId="0" applyBorder="1"/>
    <xf numFmtId="0" fontId="0" fillId="0" borderId="2" xfId="0" applyBorder="1"/>
    <xf numFmtId="0" fontId="0" fillId="0" borderId="0" xfId="0" quotePrefix="1" applyAlignment="1">
      <alignment horizontal="center"/>
    </xf>
    <xf numFmtId="0" fontId="0" fillId="0" borderId="0" xfId="0" quotePrefix="1" applyAlignment="1">
      <alignment horizontal="left"/>
    </xf>
    <xf numFmtId="0" fontId="0" fillId="0" borderId="15" xfId="0" quotePrefix="1" applyBorder="1" applyAlignment="1">
      <alignment horizontal="left"/>
    </xf>
    <xf numFmtId="0" fontId="0" fillId="0" borderId="24" xfId="0" applyBorder="1"/>
    <xf numFmtId="0" fontId="0" fillId="0" borderId="28" xfId="0" applyBorder="1"/>
    <xf numFmtId="0" fontId="0" fillId="0" borderId="23" xfId="0" applyBorder="1"/>
    <xf numFmtId="0" fontId="0" fillId="0" borderId="22" xfId="0" applyBorder="1"/>
    <xf numFmtId="0" fontId="0" fillId="0" borderId="22" xfId="0" applyBorder="1" applyAlignment="1">
      <alignment horizontal="left"/>
    </xf>
    <xf numFmtId="0" fontId="0" fillId="0" borderId="23" xfId="0" applyBorder="1" applyAlignment="1">
      <alignment horizontal="left"/>
    </xf>
    <xf numFmtId="0" fontId="0" fillId="0" borderId="31" xfId="0" quotePrefix="1" applyBorder="1" applyAlignment="1">
      <alignment horizontal="left"/>
    </xf>
    <xf numFmtId="0" fontId="0" fillId="0" borderId="11" xfId="0" quotePrefix="1" applyBorder="1" applyAlignment="1">
      <alignment horizontal="left"/>
    </xf>
    <xf numFmtId="0" fontId="0" fillId="0" borderId="25" xfId="0" quotePrefix="1" applyBorder="1" applyAlignment="1">
      <alignment horizontal="left"/>
    </xf>
    <xf numFmtId="0" fontId="0" fillId="0" borderId="24" xfId="0" applyBorder="1" applyAlignment="1">
      <alignment horizontal="left"/>
    </xf>
    <xf numFmtId="0" fontId="0" fillId="0" borderId="30" xfId="0" quotePrefix="1" applyBorder="1" applyAlignment="1">
      <alignment horizontal="left"/>
    </xf>
    <xf numFmtId="0" fontId="0" fillId="0" borderId="24" xfId="0" quotePrefix="1" applyBorder="1" applyAlignment="1">
      <alignment horizontal="left"/>
    </xf>
    <xf numFmtId="0" fontId="3" fillId="0" borderId="0" xfId="0" applyFont="1"/>
    <xf numFmtId="0" fontId="3" fillId="0" borderId="0" xfId="0" applyFont="1" applyAlignment="1">
      <alignment horizontal="center"/>
    </xf>
    <xf numFmtId="0" fontId="0" fillId="0" borderId="32" xfId="0" applyBorder="1"/>
    <xf numFmtId="0" fontId="0" fillId="0" borderId="32" xfId="0" quotePrefix="1" applyBorder="1" applyAlignment="1">
      <alignment horizontal="left"/>
    </xf>
    <xf numFmtId="0" fontId="0" fillId="0" borderId="32" xfId="0" quotePrefix="1" applyBorder="1"/>
    <xf numFmtId="0" fontId="0" fillId="0" borderId="32" xfId="0" applyBorder="1" applyAlignment="1">
      <alignment horizontal="center" vertical="center"/>
    </xf>
    <xf numFmtId="0" fontId="0" fillId="2" borderId="24" xfId="0" quotePrefix="1" applyFill="1" applyBorder="1"/>
    <xf numFmtId="0" fontId="0" fillId="2" borderId="24" xfId="0" quotePrefix="1" applyFill="1" applyBorder="1" applyAlignment="1">
      <alignment horizontal="left"/>
    </xf>
    <xf numFmtId="0" fontId="0" fillId="2" borderId="33" xfId="0" quotePrefix="1" applyFill="1" applyBorder="1"/>
    <xf numFmtId="0" fontId="0" fillId="0" borderId="36" xfId="0" quotePrefix="1" applyBorder="1" applyAlignment="1">
      <alignment horizontal="left"/>
    </xf>
    <xf numFmtId="0" fontId="0" fillId="0" borderId="12" xfId="0" quotePrefix="1" applyBorder="1"/>
    <xf numFmtId="0" fontId="0" fillId="2" borderId="25" xfId="0" quotePrefix="1" applyFill="1" applyBorder="1" applyAlignment="1">
      <alignment horizontal="left"/>
    </xf>
    <xf numFmtId="9" fontId="0" fillId="2" borderId="25" xfId="0" quotePrefix="1" applyNumberFormat="1" applyFill="1" applyBorder="1" applyAlignment="1">
      <alignment horizontal="left"/>
    </xf>
    <xf numFmtId="0" fontId="0" fillId="2" borderId="34" xfId="0" quotePrefix="1" applyFill="1" applyBorder="1"/>
    <xf numFmtId="0" fontId="0" fillId="0" borderId="33" xfId="0" quotePrefix="1" applyBorder="1"/>
    <xf numFmtId="0" fontId="0" fillId="0" borderId="33" xfId="0" applyBorder="1"/>
    <xf numFmtId="0" fontId="0" fillId="0" borderId="13" xfId="0" quotePrefix="1" applyBorder="1"/>
    <xf numFmtId="0" fontId="0" fillId="0" borderId="34" xfId="0" quotePrefix="1" applyBorder="1"/>
    <xf numFmtId="0" fontId="0" fillId="0" borderId="37" xfId="0" applyBorder="1" applyAlignment="1">
      <alignment horizontal="center"/>
    </xf>
    <xf numFmtId="0" fontId="0" fillId="0" borderId="38" xfId="0" applyBorder="1" applyAlignment="1">
      <alignment horizontal="center"/>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0" fillId="2" borderId="43" xfId="0" quotePrefix="1" applyFill="1" applyBorder="1" applyAlignment="1">
      <alignment horizontal="left"/>
    </xf>
    <xf numFmtId="9" fontId="0" fillId="2" borderId="43" xfId="0" quotePrefix="1" applyNumberFormat="1" applyFill="1" applyBorder="1" applyAlignment="1">
      <alignment horizontal="left"/>
    </xf>
    <xf numFmtId="0" fontId="0" fillId="2" borderId="44" xfId="0" quotePrefix="1" applyFill="1" applyBorder="1"/>
    <xf numFmtId="0" fontId="0" fillId="0" borderId="0" xfId="0" quotePrefix="1" applyAlignment="1">
      <alignment horizontal="center" vertical="center"/>
    </xf>
    <xf numFmtId="9" fontId="0" fillId="0" borderId="0" xfId="0" quotePrefix="1" applyNumberFormat="1" applyAlignment="1">
      <alignment horizontal="left"/>
    </xf>
    <xf numFmtId="0" fontId="0" fillId="0" borderId="52" xfId="0" applyBorder="1" applyAlignment="1">
      <alignment horizontal="center"/>
    </xf>
    <xf numFmtId="0" fontId="0" fillId="0" borderId="5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0" fillId="0" borderId="28" xfId="0" applyBorder="1" applyAlignment="1">
      <alignment wrapText="1"/>
    </xf>
    <xf numFmtId="0" fontId="0" fillId="0" borderId="46" xfId="0" applyBorder="1"/>
    <xf numFmtId="0" fontId="0" fillId="0" borderId="46" xfId="0" applyBorder="1" applyAlignment="1">
      <alignment horizontal="center"/>
    </xf>
    <xf numFmtId="0" fontId="0" fillId="0" borderId="55" xfId="0" applyBorder="1" applyAlignment="1">
      <alignment wrapText="1"/>
    </xf>
    <xf numFmtId="0" fontId="0" fillId="0" borderId="29" xfId="0" applyBorder="1"/>
    <xf numFmtId="0" fontId="0" fillId="0" borderId="25" xfId="0" applyBorder="1" applyAlignment="1">
      <alignment horizontal="center"/>
    </xf>
    <xf numFmtId="0" fontId="0" fillId="0" borderId="34" xfId="0" applyBorder="1" applyAlignment="1">
      <alignment horizont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4" xfId="0" quotePrefix="1" applyBorder="1" applyAlignment="1">
      <alignment horizontal="left"/>
    </xf>
    <xf numFmtId="0" fontId="0" fillId="0" borderId="4" xfId="0" applyBorder="1" applyAlignment="1">
      <alignment horizontal="center"/>
    </xf>
    <xf numFmtId="0" fontId="0" fillId="0" borderId="0" xfId="0" applyAlignment="1">
      <alignment horizontal="center"/>
    </xf>
    <xf numFmtId="0" fontId="3" fillId="0" borderId="16" xfId="0" applyFont="1" applyBorder="1" applyAlignment="1">
      <alignment horizontal="center" wrapText="1"/>
    </xf>
    <xf numFmtId="0" fontId="3" fillId="0" borderId="17" xfId="0" applyFont="1" applyBorder="1" applyAlignment="1">
      <alignment horizontal="center"/>
    </xf>
    <xf numFmtId="0" fontId="3" fillId="0" borderId="21" xfId="0" applyFont="1" applyBorder="1" applyAlignment="1">
      <alignment horizontal="center"/>
    </xf>
    <xf numFmtId="0" fontId="0" fillId="0" borderId="28" xfId="0" applyBorder="1" applyAlignment="1">
      <alignment horizontal="left"/>
    </xf>
    <xf numFmtId="0" fontId="0" fillId="0" borderId="24" xfId="0" applyBorder="1" applyAlignment="1">
      <alignment horizontal="left"/>
    </xf>
    <xf numFmtId="0" fontId="0" fillId="0" borderId="20" xfId="0" applyBorder="1" applyAlignment="1">
      <alignment horizontal="center"/>
    </xf>
    <xf numFmtId="0" fontId="0" fillId="0" borderId="11" xfId="0"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1" xfId="0" quotePrefix="1" applyBorder="1" applyAlignment="1">
      <alignment horizontal="left"/>
    </xf>
    <xf numFmtId="0" fontId="0" fillId="0" borderId="2" xfId="0" applyBorder="1" applyAlignment="1">
      <alignment horizontal="left"/>
    </xf>
    <xf numFmtId="0" fontId="0" fillId="0" borderId="29" xfId="0" applyBorder="1" applyAlignment="1">
      <alignment horizontal="left"/>
    </xf>
    <xf numFmtId="0" fontId="0" fillId="0" borderId="25" xfId="0" applyBorder="1" applyAlignment="1">
      <alignment horizontal="left"/>
    </xf>
    <xf numFmtId="0" fontId="0" fillId="0" borderId="25" xfId="0" quotePrefix="1" applyBorder="1" applyAlignment="1">
      <alignment horizontal="lef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28" xfId="0" quotePrefix="1" applyFill="1" applyBorder="1" applyAlignment="1">
      <alignment horizontal="center" vertical="center"/>
    </xf>
    <xf numFmtId="0" fontId="0" fillId="2" borderId="29" xfId="0" quotePrefix="1" applyFill="1" applyBorder="1" applyAlignment="1">
      <alignment horizontal="center" vertical="center"/>
    </xf>
    <xf numFmtId="0" fontId="0" fillId="0" borderId="28" xfId="0" applyBorder="1" applyAlignment="1">
      <alignment horizontal="left" vertical="center"/>
    </xf>
    <xf numFmtId="0" fontId="0" fillId="0" borderId="16" xfId="0" applyBorder="1" applyAlignment="1">
      <alignment horizontal="center"/>
    </xf>
    <xf numFmtId="0" fontId="0" fillId="0" borderId="21" xfId="0" applyBorder="1" applyAlignment="1">
      <alignment horizontal="center"/>
    </xf>
    <xf numFmtId="0" fontId="3" fillId="0" borderId="49" xfId="0" applyFont="1" applyBorder="1" applyAlignment="1">
      <alignment horizontal="center"/>
    </xf>
    <xf numFmtId="0" fontId="3" fillId="0" borderId="32" xfId="0" applyFont="1" applyBorder="1" applyAlignment="1">
      <alignment horizontal="center"/>
    </xf>
    <xf numFmtId="0" fontId="3" fillId="0" borderId="50" xfId="0" applyFont="1" applyBorder="1" applyAlignment="1">
      <alignment horizont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30" xfId="0" applyBorder="1" applyAlignment="1">
      <alignment horizontal="left" vertical="center" wrapText="1"/>
    </xf>
    <xf numFmtId="0" fontId="0" fillId="0" borderId="48" xfId="0" quotePrefix="1" applyBorder="1" applyAlignment="1">
      <alignment horizontal="left" vertical="center" wrapText="1"/>
    </xf>
    <xf numFmtId="0" fontId="0" fillId="0" borderId="47" xfId="0" quotePrefix="1" applyBorder="1" applyAlignment="1">
      <alignment horizontal="left" vertical="center" wrapText="1"/>
    </xf>
    <xf numFmtId="0" fontId="0" fillId="0" borderId="26" xfId="0" applyBorder="1" applyAlignment="1">
      <alignment horizontal="left"/>
    </xf>
    <xf numFmtId="0" fontId="0" fillId="0" borderId="27" xfId="0" applyBorder="1" applyAlignment="1">
      <alignment horizontal="left"/>
    </xf>
    <xf numFmtId="0" fontId="0" fillId="0" borderId="35" xfId="0" quotePrefix="1" applyBorder="1" applyAlignment="1">
      <alignment horizontal="left"/>
    </xf>
    <xf numFmtId="0" fontId="0" fillId="0" borderId="28" xfId="0" applyBorder="1" applyAlignment="1">
      <alignment horizontal="left" vertical="center" wrapText="1"/>
    </xf>
    <xf numFmtId="0" fontId="0" fillId="0" borderId="24" xfId="0" applyBorder="1" applyAlignment="1">
      <alignment horizontal="left" vertical="center" wrapText="1"/>
    </xf>
    <xf numFmtId="0" fontId="0" fillId="0" borderId="24" xfId="0" quotePrefix="1" applyBorder="1" applyAlignment="1">
      <alignment horizontal="left" vertical="center" wrapText="1"/>
    </xf>
    <xf numFmtId="0" fontId="0" fillId="0" borderId="33" xfId="0" quotePrefix="1" applyBorder="1" applyAlignment="1">
      <alignment horizontal="left" vertical="center" wrapText="1"/>
    </xf>
    <xf numFmtId="0" fontId="0" fillId="0" borderId="1" xfId="0" applyBorder="1" applyAlignment="1">
      <alignment horizontal="left" vertical="center"/>
    </xf>
    <xf numFmtId="0" fontId="0" fillId="0" borderId="56"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26" xfId="0" applyBorder="1" applyAlignment="1">
      <alignment horizontal="left" vertical="center"/>
    </xf>
    <xf numFmtId="0" fontId="0" fillId="0" borderId="58" xfId="0" applyBorder="1" applyAlignment="1">
      <alignment horizontal="left" vertical="center"/>
    </xf>
    <xf numFmtId="0" fontId="0" fillId="0" borderId="57"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59"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left" vertical="center" wrapText="1"/>
    </xf>
    <xf numFmtId="0" fontId="0" fillId="0" borderId="25" xfId="0" quotePrefix="1" applyBorder="1" applyAlignment="1">
      <alignment horizontal="left" vertical="center" wrapText="1"/>
    </xf>
    <xf numFmtId="0" fontId="0" fillId="0" borderId="34" xfId="0" quotePrefix="1" applyBorder="1" applyAlignment="1">
      <alignment horizontal="left" vertical="center" wrapText="1"/>
    </xf>
    <xf numFmtId="0" fontId="0" fillId="0" borderId="48" xfId="0" quotePrefix="1" applyBorder="1" applyAlignment="1">
      <alignment horizontal="left"/>
    </xf>
    <xf numFmtId="0" fontId="0" fillId="0" borderId="9" xfId="0" applyBorder="1" applyAlignment="1">
      <alignment horizontal="left"/>
    </xf>
    <xf numFmtId="0" fontId="0" fillId="0" borderId="19" xfId="0" applyBorder="1" applyAlignment="1">
      <alignment horizontal="left"/>
    </xf>
    <xf numFmtId="0" fontId="0" fillId="0" borderId="10" xfId="0" applyBorder="1" applyAlignment="1">
      <alignment horizontal="left"/>
    </xf>
    <xf numFmtId="0" fontId="0" fillId="0" borderId="57"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35" xfId="0" applyBorder="1" applyAlignment="1">
      <alignment horizontal="left" wrapText="1"/>
    </xf>
    <xf numFmtId="0" fontId="0" fillId="0" borderId="27" xfId="0" applyBorder="1" applyAlignment="1">
      <alignment horizontal="left" wrapText="1"/>
    </xf>
    <xf numFmtId="0" fontId="0" fillId="0" borderId="59" xfId="0" applyBorder="1" applyAlignment="1">
      <alignment horizontal="left" wrapText="1"/>
    </xf>
    <xf numFmtId="0" fontId="3" fillId="0" borderId="7" xfId="0" applyFont="1" applyBorder="1" applyAlignment="1">
      <alignment horizontal="center"/>
    </xf>
    <xf numFmtId="0" fontId="3" fillId="0" borderId="16" xfId="0" applyFont="1" applyBorder="1" applyAlignment="1">
      <alignment horizontal="center"/>
    </xf>
    <xf numFmtId="0" fontId="0" fillId="2" borderId="42" xfId="0" quotePrefix="1" applyFill="1" applyBorder="1" applyAlignment="1">
      <alignment horizontal="center" vertical="center"/>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18" xfId="0" quotePrefix="1" applyBorder="1" applyAlignment="1">
      <alignment horizontal="left"/>
    </xf>
    <xf numFmtId="0" fontId="0" fillId="0" borderId="19" xfId="0" quotePrefix="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31"/>
  <sheetViews>
    <sheetView tabSelected="1" zoomScale="85" zoomScaleNormal="85" workbookViewId="0">
      <selection activeCell="B1" sqref="B1"/>
    </sheetView>
  </sheetViews>
  <sheetFormatPr defaultRowHeight="15"/>
  <cols>
    <col min="1" max="1" width="2.140625" customWidth="1"/>
    <col min="2" max="2" width="17.7109375" customWidth="1"/>
    <col min="3" max="3" width="19.7109375" customWidth="1"/>
    <col min="4" max="4" width="25.42578125" customWidth="1"/>
    <col min="5" max="5" width="24.28515625" customWidth="1"/>
    <col min="6" max="6" width="27.140625" customWidth="1"/>
    <col min="7" max="7" width="14.28515625" customWidth="1"/>
  </cols>
  <sheetData>
    <row r="1" spans="2:7" ht="15.75" thickBot="1">
      <c r="B1" s="26" t="s">
        <v>0</v>
      </c>
      <c r="C1" s="26"/>
      <c r="D1" s="151" t="s">
        <v>1</v>
      </c>
      <c r="E1" s="151"/>
      <c r="F1" s="151"/>
      <c r="G1" s="27" t="s">
        <v>2</v>
      </c>
    </row>
    <row r="2" spans="2:7" ht="30.75" customHeight="1">
      <c r="B2" s="73" t="s">
        <v>3</v>
      </c>
      <c r="C2" s="74"/>
      <c r="D2" s="74"/>
      <c r="E2" s="74"/>
      <c r="F2" s="75"/>
      <c r="G2" s="65" t="s">
        <v>4</v>
      </c>
    </row>
    <row r="3" spans="2:7" ht="15.75" thickBot="1">
      <c r="B3" s="71" t="s">
        <v>5</v>
      </c>
      <c r="C3" s="72"/>
      <c r="D3" s="78" t="s">
        <v>6</v>
      </c>
      <c r="E3" s="72"/>
      <c r="F3" s="79"/>
      <c r="G3" s="66"/>
    </row>
    <row r="4" spans="2:7">
      <c r="B4" s="15" t="s">
        <v>7</v>
      </c>
      <c r="C4" s="14"/>
      <c r="D4" s="77" t="s">
        <v>8</v>
      </c>
      <c r="E4" s="77"/>
      <c r="F4" s="77"/>
      <c r="G4" s="96">
        <v>1</v>
      </c>
    </row>
    <row r="5" spans="2:7">
      <c r="B5" s="15" t="s">
        <v>9</v>
      </c>
      <c r="C5" s="14"/>
      <c r="D5" s="77" t="s">
        <v>10</v>
      </c>
      <c r="E5" s="77"/>
      <c r="F5" s="77"/>
      <c r="G5" s="97"/>
    </row>
    <row r="6" spans="2:7">
      <c r="B6" s="101" t="s">
        <v>11</v>
      </c>
      <c r="C6" s="14" t="s">
        <v>12</v>
      </c>
      <c r="D6" s="77" t="s">
        <v>13</v>
      </c>
      <c r="E6" s="77"/>
      <c r="F6" s="77"/>
      <c r="G6" s="97"/>
    </row>
    <row r="7" spans="2:7">
      <c r="B7" s="101"/>
      <c r="C7" s="14" t="s">
        <v>14</v>
      </c>
      <c r="D7" s="77" t="s">
        <v>15</v>
      </c>
      <c r="E7" s="77"/>
      <c r="F7" s="77"/>
      <c r="G7" s="97"/>
    </row>
    <row r="8" spans="2:7">
      <c r="B8" s="101"/>
      <c r="C8" s="14" t="s">
        <v>16</v>
      </c>
      <c r="D8" s="77" t="s">
        <v>17</v>
      </c>
      <c r="E8" s="77"/>
      <c r="F8" s="77"/>
      <c r="G8" s="97"/>
    </row>
    <row r="9" spans="2:7">
      <c r="B9" s="101"/>
      <c r="C9" s="14" t="s">
        <v>18</v>
      </c>
      <c r="D9" s="70">
        <f>IF(D8="16x16",20,IF(D8="20x20",16,IF(D8="25x25",13,"SELECT MODULE SIZE")))</f>
        <v>20</v>
      </c>
      <c r="E9" s="70"/>
      <c r="F9" s="70"/>
      <c r="G9" s="97"/>
    </row>
    <row r="10" spans="2:7">
      <c r="B10" s="76" t="s">
        <v>19</v>
      </c>
      <c r="C10" s="77"/>
      <c r="D10" s="70">
        <v>128</v>
      </c>
      <c r="E10" s="70"/>
      <c r="F10" s="70"/>
      <c r="G10" s="97"/>
    </row>
    <row r="11" spans="2:7">
      <c r="B11" s="76" t="s">
        <v>20</v>
      </c>
      <c r="C11" s="77"/>
      <c r="D11" s="70">
        <v>192</v>
      </c>
      <c r="E11" s="70"/>
      <c r="F11" s="70"/>
      <c r="G11" s="97"/>
    </row>
    <row r="12" spans="2:7">
      <c r="B12" s="76" t="s">
        <v>21</v>
      </c>
      <c r="C12" s="77"/>
      <c r="D12" s="77" t="s">
        <v>22</v>
      </c>
      <c r="E12" s="77"/>
      <c r="F12" s="77"/>
      <c r="G12" s="97"/>
    </row>
    <row r="13" spans="2:7">
      <c r="B13" s="15" t="s">
        <v>23</v>
      </c>
      <c r="C13" s="14" t="s">
        <v>24</v>
      </c>
      <c r="D13" s="70">
        <v>2</v>
      </c>
      <c r="E13" s="70"/>
      <c r="F13" s="70"/>
      <c r="G13" s="97"/>
    </row>
    <row r="14" spans="2:7" ht="15.75" thickBot="1">
      <c r="B14" s="93" t="s">
        <v>25</v>
      </c>
      <c r="C14" s="94"/>
      <c r="D14" s="95" t="s">
        <v>26</v>
      </c>
      <c r="E14" s="95"/>
      <c r="F14" s="95"/>
      <c r="G14" s="98"/>
    </row>
    <row r="15" spans="2:7" ht="15.75" thickBot="1"/>
    <row r="16" spans="2:7" ht="15.75" thickBot="1">
      <c r="B16" s="104" t="s">
        <v>27</v>
      </c>
      <c r="C16" s="105"/>
      <c r="D16" s="105"/>
      <c r="E16" s="105"/>
      <c r="F16" s="106"/>
      <c r="G16" s="83">
        <v>1</v>
      </c>
    </row>
    <row r="17" spans="2:7">
      <c r="B17" s="86" t="s">
        <v>28</v>
      </c>
      <c r="C17" s="54" t="s">
        <v>29</v>
      </c>
      <c r="D17" s="54" t="s">
        <v>30</v>
      </c>
      <c r="E17" s="54" t="s">
        <v>31</v>
      </c>
      <c r="F17" s="55"/>
      <c r="G17" s="84"/>
    </row>
    <row r="18" spans="2:7">
      <c r="B18" s="87"/>
      <c r="C18" s="54" t="s">
        <v>32</v>
      </c>
      <c r="D18" s="55" t="s">
        <v>33</v>
      </c>
      <c r="E18" s="56"/>
      <c r="F18" s="57"/>
      <c r="G18" s="84"/>
    </row>
    <row r="19" spans="2:7" ht="15.75" thickBot="1">
      <c r="B19" s="15"/>
      <c r="C19" s="56"/>
      <c r="D19" s="56"/>
      <c r="E19" s="56"/>
      <c r="F19" s="57"/>
      <c r="G19" s="85"/>
    </row>
    <row r="20" spans="2:7" ht="15.75" thickBot="1"/>
    <row r="21" spans="2:7" ht="15.75" thickBot="1">
      <c r="B21" s="67" t="s">
        <v>34</v>
      </c>
      <c r="C21" s="68"/>
      <c r="D21" s="68"/>
      <c r="E21" s="68"/>
      <c r="F21" s="69"/>
      <c r="G21" s="80">
        <v>1</v>
      </c>
    </row>
    <row r="22" spans="2:7">
      <c r="B22" s="102" t="s">
        <v>5</v>
      </c>
      <c r="C22" s="103"/>
      <c r="D22" s="44" t="s">
        <v>6</v>
      </c>
      <c r="E22" s="44" t="s">
        <v>35</v>
      </c>
      <c r="F22" s="45" t="s">
        <v>36</v>
      </c>
      <c r="G22" s="81"/>
    </row>
    <row r="23" spans="2:7">
      <c r="B23" s="17" t="s">
        <v>37</v>
      </c>
      <c r="C23" s="16"/>
      <c r="D23" s="14" t="s">
        <v>38</v>
      </c>
      <c r="E23" s="14" t="s">
        <v>39</v>
      </c>
      <c r="F23" s="41" t="s">
        <v>40</v>
      </c>
      <c r="G23" s="81"/>
    </row>
    <row r="24" spans="2:7">
      <c r="B24" s="46" t="s">
        <v>41</v>
      </c>
      <c r="C24" s="47"/>
      <c r="D24" s="14" t="s">
        <v>11</v>
      </c>
      <c r="E24" s="14" t="s">
        <v>39</v>
      </c>
      <c r="F24" s="41" t="s">
        <v>40</v>
      </c>
      <c r="G24" s="81"/>
    </row>
    <row r="25" spans="2:7">
      <c r="B25" s="17" t="s">
        <v>42</v>
      </c>
      <c r="C25" s="16"/>
      <c r="D25" s="14" t="s">
        <v>43</v>
      </c>
      <c r="E25" s="14" t="s">
        <v>39</v>
      </c>
      <c r="F25" s="41" t="s">
        <v>40</v>
      </c>
      <c r="G25" s="81"/>
    </row>
    <row r="26" spans="2:7">
      <c r="B26" s="17" t="s">
        <v>44</v>
      </c>
      <c r="C26" s="16"/>
      <c r="D26" s="25" t="s">
        <v>43</v>
      </c>
      <c r="E26" s="25" t="s">
        <v>45</v>
      </c>
      <c r="F26" s="41" t="s">
        <v>40</v>
      </c>
      <c r="G26" s="81"/>
    </row>
    <row r="27" spans="2:7">
      <c r="B27" s="17" t="s">
        <v>46</v>
      </c>
      <c r="C27" s="16"/>
      <c r="D27" s="25" t="s">
        <v>47</v>
      </c>
      <c r="E27" s="25" t="s">
        <v>45</v>
      </c>
      <c r="F27" s="40" t="s">
        <v>45</v>
      </c>
      <c r="G27" s="81"/>
    </row>
    <row r="28" spans="2:7">
      <c r="B28" s="17" t="s">
        <v>48</v>
      </c>
      <c r="C28" s="16"/>
      <c r="D28" s="25" t="s">
        <v>43</v>
      </c>
      <c r="E28" s="25" t="s">
        <v>45</v>
      </c>
      <c r="F28" s="40" t="s">
        <v>45</v>
      </c>
      <c r="G28" s="81"/>
    </row>
    <row r="29" spans="2:7">
      <c r="B29" s="17" t="s">
        <v>49</v>
      </c>
      <c r="C29" s="16"/>
      <c r="D29" s="25" t="s">
        <v>50</v>
      </c>
      <c r="E29" s="25" t="s">
        <v>45</v>
      </c>
      <c r="F29" s="40" t="s">
        <v>51</v>
      </c>
      <c r="G29" s="81"/>
    </row>
    <row r="30" spans="2:7">
      <c r="B30" s="17" t="s">
        <v>52</v>
      </c>
      <c r="C30" s="16"/>
      <c r="D30" s="25" t="s">
        <v>43</v>
      </c>
      <c r="E30" s="25" t="s">
        <v>45</v>
      </c>
      <c r="F30" s="40" t="s">
        <v>45</v>
      </c>
      <c r="G30" s="81"/>
    </row>
    <row r="31" spans="2:7">
      <c r="B31" s="17" t="s">
        <v>53</v>
      </c>
      <c r="C31" s="16"/>
      <c r="D31" s="23" t="s">
        <v>47</v>
      </c>
      <c r="E31" s="25" t="s">
        <v>45</v>
      </c>
      <c r="F31" s="40" t="s">
        <v>45</v>
      </c>
      <c r="G31" s="81"/>
    </row>
    <row r="32" spans="2:7">
      <c r="B32" s="17" t="s">
        <v>54</v>
      </c>
      <c r="C32" s="16"/>
      <c r="D32" s="23" t="s">
        <v>55</v>
      </c>
      <c r="E32" s="25"/>
      <c r="F32" s="40"/>
      <c r="G32" s="81"/>
    </row>
    <row r="33" spans="2:7">
      <c r="B33" s="17" t="s">
        <v>56</v>
      </c>
      <c r="C33" s="16"/>
      <c r="D33" s="23" t="s">
        <v>43</v>
      </c>
      <c r="E33" s="25" t="s">
        <v>45</v>
      </c>
      <c r="F33" s="40" t="s">
        <v>45</v>
      </c>
      <c r="G33" s="81"/>
    </row>
    <row r="34" spans="2:7">
      <c r="B34" s="17" t="s">
        <v>57</v>
      </c>
      <c r="C34" s="16"/>
      <c r="D34" s="23" t="s">
        <v>43</v>
      </c>
      <c r="E34" s="25" t="s">
        <v>45</v>
      </c>
      <c r="F34" s="40" t="s">
        <v>45</v>
      </c>
      <c r="G34" s="81"/>
    </row>
    <row r="35" spans="2:7">
      <c r="B35" s="18" t="s">
        <v>58</v>
      </c>
      <c r="C35" s="19"/>
      <c r="D35" s="23" t="s">
        <v>43</v>
      </c>
      <c r="E35" s="25" t="s">
        <v>45</v>
      </c>
      <c r="F35" s="40" t="s">
        <v>45</v>
      </c>
      <c r="G35" s="81"/>
    </row>
    <row r="36" spans="2:7">
      <c r="B36" s="17" t="s">
        <v>59</v>
      </c>
      <c r="C36" s="16"/>
      <c r="D36" s="23" t="s">
        <v>47</v>
      </c>
      <c r="E36" s="25" t="s">
        <v>45</v>
      </c>
      <c r="F36" s="40" t="s">
        <v>45</v>
      </c>
      <c r="G36" s="81"/>
    </row>
    <row r="37" spans="2:7">
      <c r="B37" s="17" t="s">
        <v>60</v>
      </c>
      <c r="C37" s="16"/>
      <c r="D37" s="25" t="s">
        <v>43</v>
      </c>
      <c r="E37" s="25" t="s">
        <v>45</v>
      </c>
      <c r="F37" s="40" t="s">
        <v>45</v>
      </c>
      <c r="G37" s="81"/>
    </row>
    <row r="38" spans="2:7">
      <c r="B38" s="17" t="s">
        <v>61</v>
      </c>
      <c r="C38" s="21"/>
      <c r="D38" s="25" t="s">
        <v>43</v>
      </c>
      <c r="E38" s="20" t="s">
        <v>45</v>
      </c>
      <c r="F38" s="42" t="s">
        <v>45</v>
      </c>
      <c r="G38" s="81"/>
    </row>
    <row r="39" spans="2:7" ht="15.75" thickBot="1">
      <c r="B39" s="5" t="s">
        <v>62</v>
      </c>
      <c r="C39" s="24"/>
      <c r="D39" s="13" t="s">
        <v>63</v>
      </c>
      <c r="E39" s="22" t="s">
        <v>45</v>
      </c>
      <c r="F39" s="43" t="s">
        <v>45</v>
      </c>
      <c r="G39" s="82"/>
    </row>
    <row r="40" spans="2:7" ht="15.75" thickBot="1">
      <c r="B40" s="28"/>
      <c r="C40" s="29"/>
      <c r="D40" s="29"/>
      <c r="E40" s="29"/>
      <c r="F40" s="30"/>
      <c r="G40" s="31"/>
    </row>
    <row r="41" spans="2:7" ht="15.75" thickBot="1">
      <c r="B41" s="88" t="s">
        <v>64</v>
      </c>
      <c r="C41" s="89"/>
      <c r="D41" s="89"/>
      <c r="E41" s="89"/>
      <c r="F41" s="90"/>
      <c r="G41" s="83"/>
    </row>
    <row r="42" spans="2:7">
      <c r="B42" s="91" t="s">
        <v>65</v>
      </c>
      <c r="C42" s="92"/>
      <c r="D42" s="35" t="str">
        <f>IF(B42="DOOR SWITCH 2 (TC)",1,"N/A")</f>
        <v>N/A</v>
      </c>
      <c r="E42" s="35" t="str">
        <f>IF(B42="DOOR SWITCH 2 (TC)",1,"N/A")</f>
        <v>N/A</v>
      </c>
      <c r="F42" s="36" t="str">
        <f>IF(B42="DOOR SWITCH 2 (TC)","VIP 1","N/A")</f>
        <v>N/A</v>
      </c>
      <c r="G42" s="84"/>
    </row>
    <row r="43" spans="2:7">
      <c r="B43" s="99" t="s">
        <v>65</v>
      </c>
      <c r="C43" s="32" t="s">
        <v>65</v>
      </c>
      <c r="D43" s="33" t="s">
        <v>65</v>
      </c>
      <c r="E43" s="33" t="s">
        <v>65</v>
      </c>
      <c r="F43" s="34" t="s">
        <v>65</v>
      </c>
      <c r="G43" s="84"/>
    </row>
    <row r="44" spans="2:7" ht="15.75" thickBot="1">
      <c r="B44" s="100"/>
      <c r="C44" s="37" t="s">
        <v>65</v>
      </c>
      <c r="D44" s="38" t="s">
        <v>65</v>
      </c>
      <c r="E44" s="37" t="s">
        <v>65</v>
      </c>
      <c r="F44" s="39"/>
      <c r="G44" s="85"/>
    </row>
    <row r="45" spans="2:7" ht="15.75" thickBot="1">
      <c r="C45" s="12"/>
      <c r="D45" s="12"/>
      <c r="E45" s="11"/>
      <c r="F45" s="4"/>
      <c r="G45" s="8"/>
    </row>
    <row r="46" spans="2:7" ht="30.75" customHeight="1">
      <c r="B46" s="73" t="s">
        <v>66</v>
      </c>
      <c r="C46" s="74"/>
      <c r="D46" s="74"/>
      <c r="E46" s="74"/>
      <c r="F46" s="75"/>
      <c r="G46" s="65" t="s">
        <v>4</v>
      </c>
    </row>
    <row r="47" spans="2:7" ht="15.75" thickBot="1">
      <c r="B47" s="71" t="s">
        <v>5</v>
      </c>
      <c r="C47" s="72"/>
      <c r="D47" s="78" t="s">
        <v>6</v>
      </c>
      <c r="E47" s="72"/>
      <c r="F47" s="79"/>
      <c r="G47" s="66"/>
    </row>
    <row r="48" spans="2:7">
      <c r="B48" s="15" t="s">
        <v>7</v>
      </c>
      <c r="C48" s="14"/>
      <c r="D48" s="77" t="s">
        <v>8</v>
      </c>
      <c r="E48" s="77"/>
      <c r="F48" s="77"/>
      <c r="G48" s="96" t="s">
        <v>67</v>
      </c>
    </row>
    <row r="49" spans="2:7">
      <c r="B49" s="15" t="s">
        <v>9</v>
      </c>
      <c r="C49" s="14"/>
      <c r="D49" s="77" t="s">
        <v>10</v>
      </c>
      <c r="E49" s="77"/>
      <c r="F49" s="77"/>
      <c r="G49" s="97"/>
    </row>
    <row r="50" spans="2:7">
      <c r="B50" s="101" t="s">
        <v>11</v>
      </c>
      <c r="C50" s="14" t="s">
        <v>12</v>
      </c>
      <c r="D50" s="77" t="s">
        <v>13</v>
      </c>
      <c r="E50" s="77"/>
      <c r="F50" s="77"/>
      <c r="G50" s="97"/>
    </row>
    <row r="51" spans="2:7">
      <c r="B51" s="101"/>
      <c r="C51" s="14" t="s">
        <v>14</v>
      </c>
      <c r="D51" s="77" t="s">
        <v>15</v>
      </c>
      <c r="E51" s="77"/>
      <c r="F51" s="77"/>
      <c r="G51" s="97"/>
    </row>
    <row r="52" spans="2:7">
      <c r="B52" s="101"/>
      <c r="C52" s="14" t="s">
        <v>16</v>
      </c>
      <c r="D52" s="77" t="s">
        <v>17</v>
      </c>
      <c r="E52" s="77"/>
      <c r="F52" s="77"/>
      <c r="G52" s="97"/>
    </row>
    <row r="53" spans="2:7">
      <c r="B53" s="101"/>
      <c r="C53" s="14" t="s">
        <v>18</v>
      </c>
      <c r="D53" s="70">
        <f>IF(D52="16x16",20,IF(D52="20x20",16,IF(D52="25x25",13,"SELECT MODULE SIZE")))</f>
        <v>20</v>
      </c>
      <c r="E53" s="70"/>
      <c r="F53" s="70"/>
      <c r="G53" s="97"/>
    </row>
    <row r="54" spans="2:7">
      <c r="B54" s="76" t="s">
        <v>19</v>
      </c>
      <c r="C54" s="77"/>
      <c r="D54" s="70">
        <v>64</v>
      </c>
      <c r="E54" s="70"/>
      <c r="F54" s="70"/>
      <c r="G54" s="97"/>
    </row>
    <row r="55" spans="2:7">
      <c r="B55" s="76" t="s">
        <v>20</v>
      </c>
      <c r="C55" s="77"/>
      <c r="D55" s="70">
        <v>80</v>
      </c>
      <c r="E55" s="70"/>
      <c r="F55" s="70"/>
      <c r="G55" s="97"/>
    </row>
    <row r="56" spans="2:7">
      <c r="B56" s="76" t="s">
        <v>21</v>
      </c>
      <c r="C56" s="77"/>
      <c r="D56" s="77" t="s">
        <v>22</v>
      </c>
      <c r="E56" s="77"/>
      <c r="F56" s="77"/>
      <c r="G56" s="97"/>
    </row>
    <row r="57" spans="2:7">
      <c r="B57" s="15" t="s">
        <v>23</v>
      </c>
      <c r="C57" s="14" t="s">
        <v>24</v>
      </c>
      <c r="D57" s="70">
        <v>1</v>
      </c>
      <c r="E57" s="70"/>
      <c r="F57" s="70"/>
      <c r="G57" s="97"/>
    </row>
    <row r="58" spans="2:7" ht="15.75" thickBot="1">
      <c r="B58" s="93" t="s">
        <v>25</v>
      </c>
      <c r="C58" s="94"/>
      <c r="D58" s="95" t="s">
        <v>26</v>
      </c>
      <c r="E58" s="95"/>
      <c r="F58" s="95"/>
      <c r="G58" s="98"/>
    </row>
    <row r="59" spans="2:7" ht="15.75" thickBot="1"/>
    <row r="60" spans="2:7" ht="15.75" thickBot="1">
      <c r="B60" s="67" t="s">
        <v>34</v>
      </c>
      <c r="C60" s="68"/>
      <c r="D60" s="68"/>
      <c r="E60" s="68"/>
      <c r="F60" s="69"/>
      <c r="G60" s="80" t="s">
        <v>67</v>
      </c>
    </row>
    <row r="61" spans="2:7">
      <c r="B61" s="102" t="s">
        <v>5</v>
      </c>
      <c r="C61" s="103"/>
      <c r="D61" s="44" t="s">
        <v>6</v>
      </c>
      <c r="E61" s="44" t="s">
        <v>35</v>
      </c>
      <c r="F61" s="45" t="s">
        <v>36</v>
      </c>
      <c r="G61" s="81"/>
    </row>
    <row r="62" spans="2:7">
      <c r="B62" s="17" t="s">
        <v>37</v>
      </c>
      <c r="C62" s="16"/>
      <c r="D62" s="14" t="s">
        <v>38</v>
      </c>
      <c r="E62" s="14" t="s">
        <v>39</v>
      </c>
      <c r="F62" s="41" t="s">
        <v>40</v>
      </c>
      <c r="G62" s="81"/>
    </row>
    <row r="63" spans="2:7">
      <c r="B63" s="46" t="s">
        <v>41</v>
      </c>
      <c r="C63" s="47"/>
      <c r="D63" s="14" t="s">
        <v>11</v>
      </c>
      <c r="E63" s="14" t="s">
        <v>39</v>
      </c>
      <c r="F63" s="41" t="s">
        <v>40</v>
      </c>
      <c r="G63" s="81"/>
    </row>
    <row r="64" spans="2:7">
      <c r="B64" s="17" t="s">
        <v>42</v>
      </c>
      <c r="C64" s="16"/>
      <c r="D64" s="14" t="s">
        <v>43</v>
      </c>
      <c r="E64" s="14" t="s">
        <v>39</v>
      </c>
      <c r="F64" s="41" t="s">
        <v>40</v>
      </c>
      <c r="G64" s="81"/>
    </row>
    <row r="65" spans="2:7">
      <c r="B65" s="17" t="s">
        <v>44</v>
      </c>
      <c r="C65" s="16"/>
      <c r="D65" s="25" t="s">
        <v>43</v>
      </c>
      <c r="E65" s="25" t="s">
        <v>45</v>
      </c>
      <c r="F65" s="41" t="s">
        <v>40</v>
      </c>
      <c r="G65" s="81"/>
    </row>
    <row r="66" spans="2:7">
      <c r="B66" s="17" t="s">
        <v>46</v>
      </c>
      <c r="C66" s="16"/>
      <c r="D66" s="25" t="s">
        <v>47</v>
      </c>
      <c r="E66" s="25" t="s">
        <v>45</v>
      </c>
      <c r="F66" s="40" t="s">
        <v>45</v>
      </c>
      <c r="G66" s="81"/>
    </row>
    <row r="67" spans="2:7">
      <c r="B67" s="17" t="s">
        <v>48</v>
      </c>
      <c r="C67" s="16"/>
      <c r="D67" s="25" t="s">
        <v>43</v>
      </c>
      <c r="E67" s="25" t="s">
        <v>45</v>
      </c>
      <c r="F67" s="40" t="s">
        <v>45</v>
      </c>
      <c r="G67" s="81"/>
    </row>
    <row r="68" spans="2:7">
      <c r="B68" s="17" t="s">
        <v>49</v>
      </c>
      <c r="C68" s="16"/>
      <c r="D68" s="25" t="s">
        <v>50</v>
      </c>
      <c r="E68" s="25" t="s">
        <v>45</v>
      </c>
      <c r="F68" s="40" t="s">
        <v>51</v>
      </c>
      <c r="G68" s="81"/>
    </row>
    <row r="69" spans="2:7">
      <c r="B69" s="17" t="s">
        <v>52</v>
      </c>
      <c r="C69" s="16"/>
      <c r="D69" s="25" t="s">
        <v>43</v>
      </c>
      <c r="E69" s="25" t="s">
        <v>45</v>
      </c>
      <c r="F69" s="40" t="s">
        <v>45</v>
      </c>
      <c r="G69" s="81"/>
    </row>
    <row r="70" spans="2:7">
      <c r="B70" s="17" t="s">
        <v>53</v>
      </c>
      <c r="C70" s="16"/>
      <c r="D70" s="23" t="s">
        <v>47</v>
      </c>
      <c r="E70" s="25" t="s">
        <v>45</v>
      </c>
      <c r="F70" s="40" t="s">
        <v>45</v>
      </c>
      <c r="G70" s="81"/>
    </row>
    <row r="71" spans="2:7">
      <c r="B71" s="17" t="s">
        <v>54</v>
      </c>
      <c r="C71" s="16"/>
      <c r="D71" s="23" t="s">
        <v>55</v>
      </c>
      <c r="E71" s="25"/>
      <c r="F71" s="40"/>
      <c r="G71" s="81"/>
    </row>
    <row r="72" spans="2:7">
      <c r="B72" s="17" t="s">
        <v>56</v>
      </c>
      <c r="C72" s="16"/>
      <c r="D72" s="23" t="s">
        <v>43</v>
      </c>
      <c r="E72" s="25" t="s">
        <v>45</v>
      </c>
      <c r="F72" s="40" t="s">
        <v>45</v>
      </c>
      <c r="G72" s="81"/>
    </row>
    <row r="73" spans="2:7">
      <c r="B73" s="17" t="s">
        <v>57</v>
      </c>
      <c r="C73" s="16"/>
      <c r="D73" s="23" t="s">
        <v>43</v>
      </c>
      <c r="E73" s="25" t="s">
        <v>45</v>
      </c>
      <c r="F73" s="40" t="s">
        <v>45</v>
      </c>
      <c r="G73" s="81"/>
    </row>
    <row r="74" spans="2:7">
      <c r="B74" s="18" t="s">
        <v>58</v>
      </c>
      <c r="C74" s="19"/>
      <c r="D74" s="23" t="s">
        <v>43</v>
      </c>
      <c r="E74" s="25" t="s">
        <v>45</v>
      </c>
      <c r="F74" s="40" t="s">
        <v>45</v>
      </c>
      <c r="G74" s="81"/>
    </row>
    <row r="75" spans="2:7">
      <c r="B75" s="17" t="s">
        <v>59</v>
      </c>
      <c r="C75" s="16"/>
      <c r="D75" s="23" t="s">
        <v>47</v>
      </c>
      <c r="E75" s="25" t="s">
        <v>45</v>
      </c>
      <c r="F75" s="40" t="s">
        <v>45</v>
      </c>
      <c r="G75" s="81"/>
    </row>
    <row r="76" spans="2:7">
      <c r="B76" s="17" t="s">
        <v>60</v>
      </c>
      <c r="C76" s="16"/>
      <c r="D76" s="25" t="s">
        <v>43</v>
      </c>
      <c r="E76" s="25" t="s">
        <v>45</v>
      </c>
      <c r="F76" s="40" t="s">
        <v>45</v>
      </c>
      <c r="G76" s="81"/>
    </row>
    <row r="77" spans="2:7">
      <c r="B77" s="17" t="s">
        <v>61</v>
      </c>
      <c r="C77" s="21"/>
      <c r="D77" s="25" t="s">
        <v>43</v>
      </c>
      <c r="E77" s="20" t="s">
        <v>45</v>
      </c>
      <c r="F77" s="42" t="s">
        <v>45</v>
      </c>
      <c r="G77" s="81"/>
    </row>
    <row r="78" spans="2:7" ht="15.75" thickBot="1">
      <c r="B78" s="5" t="s">
        <v>62</v>
      </c>
      <c r="C78" s="24"/>
      <c r="D78" s="13" t="s">
        <v>63</v>
      </c>
      <c r="E78" s="22" t="s">
        <v>45</v>
      </c>
      <c r="F78" s="43" t="s">
        <v>45</v>
      </c>
      <c r="G78" s="82"/>
    </row>
    <row r="79" spans="2:7" ht="15.75" thickBot="1">
      <c r="B79" s="28"/>
      <c r="C79" s="29"/>
      <c r="D79" s="29"/>
      <c r="E79" s="29"/>
      <c r="F79" s="30"/>
      <c r="G79" s="31"/>
    </row>
    <row r="80" spans="2:7" ht="15.75" thickBot="1">
      <c r="B80" s="88" t="s">
        <v>64</v>
      </c>
      <c r="C80" s="89"/>
      <c r="D80" s="89"/>
      <c r="E80" s="89"/>
      <c r="F80" s="90"/>
      <c r="G80" s="83" t="s">
        <v>67</v>
      </c>
    </row>
    <row r="81" spans="2:7">
      <c r="B81" s="91" t="s">
        <v>65</v>
      </c>
      <c r="C81" s="92"/>
      <c r="D81" s="35" t="str">
        <f>IF(B81="DOOR SWITCH 2 (TC)",1,"N/A")</f>
        <v>N/A</v>
      </c>
      <c r="E81" s="35" t="str">
        <f>IF(B81="DOOR SWITCH 2 (TC)",1,"N/A")</f>
        <v>N/A</v>
      </c>
      <c r="F81" s="36" t="str">
        <f>IF(B81="DOOR SWITCH 2 (TC)","VIP 1","N/A")</f>
        <v>N/A</v>
      </c>
      <c r="G81" s="84"/>
    </row>
    <row r="82" spans="2:7">
      <c r="B82" s="99" t="s">
        <v>65</v>
      </c>
      <c r="C82" s="32" t="s">
        <v>65</v>
      </c>
      <c r="D82" s="33" t="s">
        <v>65</v>
      </c>
      <c r="E82" s="33" t="s">
        <v>65</v>
      </c>
      <c r="F82" s="34" t="s">
        <v>65</v>
      </c>
      <c r="G82" s="84"/>
    </row>
    <row r="83" spans="2:7">
      <c r="B83" s="153"/>
      <c r="C83" s="49" t="s">
        <v>65</v>
      </c>
      <c r="D83" s="50" t="s">
        <v>65</v>
      </c>
      <c r="E83" s="49" t="s">
        <v>65</v>
      </c>
      <c r="F83" s="51"/>
      <c r="G83" s="84"/>
    </row>
    <row r="84" spans="2:7" ht="15.75" thickBot="1">
      <c r="B84" s="154" t="s">
        <v>68</v>
      </c>
      <c r="C84" s="155"/>
      <c r="D84" s="155"/>
      <c r="E84" s="155"/>
      <c r="F84" s="156"/>
      <c r="G84" s="85"/>
    </row>
    <row r="85" spans="2:7" ht="15.75" thickBot="1">
      <c r="B85" s="52"/>
      <c r="C85" s="12"/>
      <c r="D85" s="53"/>
      <c r="E85" s="12"/>
      <c r="F85" s="4"/>
      <c r="G85" s="48"/>
    </row>
    <row r="86" spans="2:7">
      <c r="B86" s="88" t="s">
        <v>69</v>
      </c>
      <c r="C86" s="89"/>
      <c r="D86" s="89"/>
      <c r="E86" s="89"/>
      <c r="F86" s="90"/>
      <c r="G86" s="83" t="s">
        <v>70</v>
      </c>
    </row>
    <row r="87" spans="2:7">
      <c r="B87" s="58" t="s">
        <v>71</v>
      </c>
      <c r="C87" s="56" t="s">
        <v>72</v>
      </c>
      <c r="D87" s="56" t="s">
        <v>24</v>
      </c>
      <c r="E87" s="56" t="s">
        <v>73</v>
      </c>
      <c r="F87" s="57" t="s">
        <v>74</v>
      </c>
      <c r="G87" s="84"/>
    </row>
    <row r="88" spans="2:7" ht="15.75" thickBot="1">
      <c r="B88" s="15"/>
      <c r="C88" s="56"/>
      <c r="D88" s="56"/>
      <c r="E88" s="56"/>
      <c r="F88" s="57"/>
      <c r="G88" s="85"/>
    </row>
    <row r="89" spans="2:7" ht="15.75" thickBot="1">
      <c r="B89" s="59"/>
      <c r="C89" s="60"/>
      <c r="D89" s="60"/>
      <c r="E89" s="60"/>
      <c r="F89" s="60"/>
      <c r="G89" s="48"/>
    </row>
    <row r="90" spans="2:7" ht="15.75" thickBot="1">
      <c r="B90" s="88" t="s">
        <v>75</v>
      </c>
      <c r="C90" s="89"/>
      <c r="D90" s="89"/>
      <c r="E90" s="89"/>
      <c r="F90" s="89"/>
      <c r="G90" s="83" t="s">
        <v>76</v>
      </c>
    </row>
    <row r="91" spans="2:7" ht="15" customHeight="1">
      <c r="B91" s="61" t="s">
        <v>77</v>
      </c>
      <c r="C91" s="44" t="s">
        <v>78</v>
      </c>
      <c r="D91" s="44"/>
      <c r="E91" s="44"/>
      <c r="F91" s="45"/>
      <c r="G91" s="84"/>
    </row>
    <row r="92" spans="2:7">
      <c r="B92" s="15" t="s">
        <v>79</v>
      </c>
      <c r="C92" s="56"/>
      <c r="D92" s="56" t="s">
        <v>32</v>
      </c>
      <c r="E92" s="56"/>
      <c r="F92" s="57"/>
      <c r="G92" s="84"/>
    </row>
    <row r="93" spans="2:7" ht="15.75" thickBot="1">
      <c r="B93" s="62" t="s">
        <v>80</v>
      </c>
      <c r="C93" s="63"/>
      <c r="D93" s="63" t="s">
        <v>81</v>
      </c>
      <c r="E93" s="63"/>
      <c r="F93" s="64"/>
      <c r="G93" s="85"/>
    </row>
    <row r="94" spans="2:7">
      <c r="B94" s="52"/>
      <c r="C94" s="12"/>
      <c r="D94" s="53"/>
      <c r="E94" s="12"/>
      <c r="F94" s="4"/>
      <c r="G94" s="48"/>
    </row>
    <row r="95" spans="2:7" ht="15.75" thickBot="1">
      <c r="C95" s="12"/>
      <c r="D95" s="12"/>
      <c r="E95" s="11"/>
      <c r="F95" s="4"/>
      <c r="G95" s="8"/>
    </row>
    <row r="96" spans="2:7">
      <c r="B96" s="152" t="s">
        <v>82</v>
      </c>
      <c r="C96" s="74"/>
      <c r="D96" s="74"/>
      <c r="E96" s="74"/>
      <c r="F96" s="74"/>
      <c r="G96" s="83" t="s">
        <v>76</v>
      </c>
    </row>
    <row r="97" spans="2:7">
      <c r="B97" s="112" t="s">
        <v>83</v>
      </c>
      <c r="C97" s="113"/>
      <c r="D97" s="113"/>
      <c r="E97" s="114" t="s">
        <v>84</v>
      </c>
      <c r="F97" s="113"/>
      <c r="G97" s="84"/>
    </row>
    <row r="98" spans="2:7">
      <c r="B98" s="139" t="s">
        <v>85</v>
      </c>
      <c r="C98" s="140"/>
      <c r="D98" s="141"/>
      <c r="E98" s="157" t="s">
        <v>86</v>
      </c>
      <c r="F98" s="158"/>
      <c r="G98" s="84"/>
    </row>
    <row r="99" spans="2:7" ht="15.75" thickBot="1">
      <c r="B99" s="93" t="s">
        <v>87</v>
      </c>
      <c r="C99" s="94"/>
      <c r="D99" s="94"/>
      <c r="E99" s="95" t="s">
        <v>88</v>
      </c>
      <c r="F99" s="138"/>
      <c r="G99" s="84"/>
    </row>
    <row r="100" spans="2:7" ht="15" customHeight="1">
      <c r="B100" s="119" t="s">
        <v>89</v>
      </c>
      <c r="C100" s="120"/>
      <c r="D100" s="125" t="s">
        <v>90</v>
      </c>
      <c r="E100" s="126"/>
      <c r="F100" s="127"/>
      <c r="G100" s="84"/>
    </row>
    <row r="101" spans="2:7">
      <c r="B101" s="121"/>
      <c r="C101" s="122"/>
      <c r="D101" s="128"/>
      <c r="E101" s="129"/>
      <c r="F101" s="130"/>
      <c r="G101" s="84"/>
    </row>
    <row r="102" spans="2:7" ht="15.75" thickBot="1">
      <c r="B102" s="123"/>
      <c r="C102" s="124"/>
      <c r="D102" s="131"/>
      <c r="E102" s="132"/>
      <c r="F102" s="133"/>
      <c r="G102" s="84"/>
    </row>
    <row r="103" spans="2:7" ht="15" customHeight="1">
      <c r="B103" s="119" t="s">
        <v>91</v>
      </c>
      <c r="C103" s="120"/>
      <c r="D103" s="142" t="s">
        <v>92</v>
      </c>
      <c r="E103" s="143"/>
      <c r="F103" s="144"/>
      <c r="G103" s="84"/>
    </row>
    <row r="104" spans="2:7">
      <c r="B104" s="121"/>
      <c r="C104" s="122"/>
      <c r="D104" s="145"/>
      <c r="E104" s="146"/>
      <c r="F104" s="147"/>
      <c r="G104" s="84"/>
    </row>
    <row r="105" spans="2:7">
      <c r="B105" s="123"/>
      <c r="C105" s="124"/>
      <c r="D105" s="148"/>
      <c r="E105" s="149"/>
      <c r="F105" s="150"/>
      <c r="G105" s="84"/>
    </row>
    <row r="106" spans="2:7" ht="15" customHeight="1">
      <c r="B106" s="115" t="s">
        <v>93</v>
      </c>
      <c r="C106" s="116"/>
      <c r="D106" s="117" t="s">
        <v>94</v>
      </c>
      <c r="E106" s="117"/>
      <c r="F106" s="118"/>
      <c r="G106" s="84"/>
    </row>
    <row r="107" spans="2:7">
      <c r="B107" s="115"/>
      <c r="C107" s="116"/>
      <c r="D107" s="117"/>
      <c r="E107" s="117"/>
      <c r="F107" s="118"/>
      <c r="G107" s="84"/>
    </row>
    <row r="108" spans="2:7">
      <c r="B108" s="115"/>
      <c r="C108" s="116"/>
      <c r="D108" s="117"/>
      <c r="E108" s="117"/>
      <c r="F108" s="118"/>
      <c r="G108" s="84"/>
    </row>
    <row r="109" spans="2:7">
      <c r="B109" s="115" t="s">
        <v>95</v>
      </c>
      <c r="C109" s="116"/>
      <c r="D109" s="117" t="s">
        <v>96</v>
      </c>
      <c r="E109" s="117"/>
      <c r="F109" s="118"/>
      <c r="G109" s="84"/>
    </row>
    <row r="110" spans="2:7">
      <c r="B110" s="115"/>
      <c r="C110" s="116"/>
      <c r="D110" s="117"/>
      <c r="E110" s="117"/>
      <c r="F110" s="118"/>
      <c r="G110" s="84"/>
    </row>
    <row r="111" spans="2:7" ht="15.75" thickBot="1">
      <c r="B111" s="134"/>
      <c r="C111" s="135"/>
      <c r="D111" s="136"/>
      <c r="E111" s="136"/>
      <c r="F111" s="137"/>
      <c r="G111" s="84"/>
    </row>
    <row r="112" spans="2:7" ht="15.75" thickBot="1">
      <c r="B112" s="107"/>
      <c r="C112" s="108"/>
      <c r="D112" s="109"/>
      <c r="E112" s="110"/>
      <c r="F112" s="111"/>
      <c r="G112" s="85"/>
    </row>
    <row r="113" spans="2:7">
      <c r="C113" s="12"/>
      <c r="D113" s="12"/>
      <c r="E113" s="11"/>
      <c r="F113" s="4"/>
      <c r="G113" s="8"/>
    </row>
    <row r="114" spans="2:7" ht="15.75" thickBot="1"/>
    <row r="115" spans="2:7">
      <c r="B115" s="9" t="s">
        <v>97</v>
      </c>
      <c r="C115" s="10"/>
      <c r="D115" s="10"/>
      <c r="E115" s="10"/>
      <c r="F115" s="10"/>
      <c r="G115" s="1"/>
    </row>
    <row r="116" spans="2:7">
      <c r="B116" s="3"/>
      <c r="G116" s="2"/>
    </row>
    <row r="117" spans="2:7">
      <c r="B117" s="3"/>
      <c r="G117" s="2"/>
    </row>
    <row r="118" spans="2:7">
      <c r="B118" s="3"/>
      <c r="G118" s="2"/>
    </row>
    <row r="119" spans="2:7">
      <c r="B119" s="3"/>
      <c r="G119" s="2"/>
    </row>
    <row r="120" spans="2:7">
      <c r="B120" s="3"/>
      <c r="G120" s="2"/>
    </row>
    <row r="121" spans="2:7">
      <c r="B121" s="3"/>
      <c r="G121" s="2"/>
    </row>
    <row r="122" spans="2:7">
      <c r="B122" s="3"/>
      <c r="G122" s="2"/>
    </row>
    <row r="123" spans="2:7">
      <c r="B123" s="3"/>
      <c r="G123" s="2"/>
    </row>
    <row r="124" spans="2:7">
      <c r="B124" s="3"/>
      <c r="G124" s="2"/>
    </row>
    <row r="125" spans="2:7">
      <c r="B125" s="3"/>
      <c r="G125" s="2"/>
    </row>
    <row r="126" spans="2:7">
      <c r="B126" s="3"/>
      <c r="G126" s="2"/>
    </row>
    <row r="127" spans="2:7">
      <c r="B127" s="3"/>
      <c r="G127" s="2"/>
    </row>
    <row r="128" spans="2:7">
      <c r="B128" s="3"/>
      <c r="G128" s="2"/>
    </row>
    <row r="129" spans="2:7" ht="15.75" thickBot="1">
      <c r="B129" s="5"/>
      <c r="C129" s="6"/>
      <c r="D129" s="6"/>
      <c r="E129" s="6"/>
      <c r="F129" s="6"/>
      <c r="G129" s="7"/>
    </row>
    <row r="131" spans="2:7">
      <c r="B131" t="s">
        <v>98</v>
      </c>
    </row>
  </sheetData>
  <dataConsolidate/>
  <mergeCells count="83">
    <mergeCell ref="G46:G47"/>
    <mergeCell ref="B47:C47"/>
    <mergeCell ref="D47:F47"/>
    <mergeCell ref="D48:F48"/>
    <mergeCell ref="G48:G58"/>
    <mergeCell ref="D49:F49"/>
    <mergeCell ref="B50:B53"/>
    <mergeCell ref="B103:C105"/>
    <mergeCell ref="D103:F105"/>
    <mergeCell ref="D1:F1"/>
    <mergeCell ref="B96:F96"/>
    <mergeCell ref="B82:B83"/>
    <mergeCell ref="B84:F84"/>
    <mergeCell ref="B80:F80"/>
    <mergeCell ref="B81:C81"/>
    <mergeCell ref="E98:F98"/>
    <mergeCell ref="B90:F90"/>
    <mergeCell ref="B58:C58"/>
    <mergeCell ref="D58:F58"/>
    <mergeCell ref="B55:C55"/>
    <mergeCell ref="D55:F55"/>
    <mergeCell ref="B56:C56"/>
    <mergeCell ref="D13:F13"/>
    <mergeCell ref="G90:G93"/>
    <mergeCell ref="G80:G84"/>
    <mergeCell ref="E99:F99"/>
    <mergeCell ref="B98:D98"/>
    <mergeCell ref="B99:D99"/>
    <mergeCell ref="G60:G78"/>
    <mergeCell ref="B61:C61"/>
    <mergeCell ref="B60:F60"/>
    <mergeCell ref="G96:G112"/>
    <mergeCell ref="B112:D112"/>
    <mergeCell ref="E112:F112"/>
    <mergeCell ref="B97:D97"/>
    <mergeCell ref="E97:F97"/>
    <mergeCell ref="B106:C108"/>
    <mergeCell ref="D106:F108"/>
    <mergeCell ref="B86:F86"/>
    <mergeCell ref="G86:G88"/>
    <mergeCell ref="B100:C102"/>
    <mergeCell ref="D100:F102"/>
    <mergeCell ref="B109:C111"/>
    <mergeCell ref="D109:F111"/>
    <mergeCell ref="B46:F46"/>
    <mergeCell ref="D56:F56"/>
    <mergeCell ref="D57:F57"/>
    <mergeCell ref="D52:F52"/>
    <mergeCell ref="D53:F53"/>
    <mergeCell ref="B54:C54"/>
    <mergeCell ref="D54:F54"/>
    <mergeCell ref="D50:F50"/>
    <mergeCell ref="D51:F51"/>
    <mergeCell ref="G41:G44"/>
    <mergeCell ref="D4:F4"/>
    <mergeCell ref="D5:F5"/>
    <mergeCell ref="D6:F6"/>
    <mergeCell ref="D7:F7"/>
    <mergeCell ref="D8:F8"/>
    <mergeCell ref="B41:F41"/>
    <mergeCell ref="B42:C42"/>
    <mergeCell ref="B14:C14"/>
    <mergeCell ref="D14:F14"/>
    <mergeCell ref="G4:G14"/>
    <mergeCell ref="B43:B44"/>
    <mergeCell ref="B6:B9"/>
    <mergeCell ref="B22:C22"/>
    <mergeCell ref="B16:F16"/>
    <mergeCell ref="G2:G3"/>
    <mergeCell ref="B21:F21"/>
    <mergeCell ref="D9:F9"/>
    <mergeCell ref="D10:F10"/>
    <mergeCell ref="B3:C3"/>
    <mergeCell ref="B2:F2"/>
    <mergeCell ref="B10:C10"/>
    <mergeCell ref="B11:C11"/>
    <mergeCell ref="B12:C12"/>
    <mergeCell ref="D11:F11"/>
    <mergeCell ref="D12:F12"/>
    <mergeCell ref="D3:F3"/>
    <mergeCell ref="G21:G39"/>
    <mergeCell ref="G16:G19"/>
    <mergeCell ref="B17:B18"/>
  </mergeCells>
  <dataValidations count="24">
    <dataValidation type="list" allowBlank="1" showInputMessage="1" showErrorMessage="1" sqref="D4:F4 D48:F48" xr:uid="{00000000-0002-0000-0000-000000000000}">
      <formula1>"VF"</formula1>
    </dataValidation>
    <dataValidation type="list" allowBlank="1" showInputMessage="1" showErrorMessage="1" sqref="D5:F5 D49:F49" xr:uid="{00000000-0002-0000-0000-000001000000}">
      <formula1>"FRONT,REAR"</formula1>
    </dataValidation>
    <dataValidation type="list" errorStyle="warning" allowBlank="1" showInputMessage="1" showErrorMessage="1" sqref="D6:F6 D50:F50" xr:uid="{00000000-0002-0000-0000-000002000000}">
      <formula1>"FULL COLOR"</formula1>
    </dataValidation>
    <dataValidation type="list" errorStyle="warning" allowBlank="1" showInputMessage="1" showErrorMessage="1" sqref="D8:F8 D52:F52" xr:uid="{00000000-0002-0000-0000-000003000000}">
      <formula1>"?,16X16,20X20,25x25"</formula1>
    </dataValidation>
    <dataValidation errorStyle="warning" allowBlank="1" sqref="D9:F9 D53:F53" xr:uid="{00000000-0002-0000-0000-000004000000}"/>
    <dataValidation type="list" allowBlank="1" showInputMessage="1" showErrorMessage="1" sqref="D12:F12 D56:F56" xr:uid="{00000000-0002-0000-0000-000005000000}">
      <formula1>"FULL MATRIX"</formula1>
    </dataValidation>
    <dataValidation type="list" allowBlank="1" showInputMessage="1" showErrorMessage="1" sqref="D7:F7 D51:F51" xr:uid="{00000000-0002-0000-0000-000006000000}">
      <formula1>"ProLink5"</formula1>
    </dataValidation>
    <dataValidation type="list" allowBlank="1" showInputMessage="1" showErrorMessage="1" sqref="O41 O80" xr:uid="{00000000-0002-0000-0000-000007000000}">
      <formula1>"DOOR SWITCH 2 (TC), "</formula1>
    </dataValidation>
    <dataValidation type="list" allowBlank="1" showInputMessage="1" showErrorMessage="1" sqref="B42:C42 B81:C81" xr:uid="{8FF108D5-CC6B-4995-A002-8CE548EED84B}">
      <formula1>"DOOR SWITCH 2 (TC),'"</formula1>
    </dataValidation>
    <dataValidation type="list" allowBlank="1" showInputMessage="1" showErrorMessage="1" sqref="D29 D68" xr:uid="{00000000-0002-0000-0000-000009000000}">
      <formula1>"YES 1, NO"</formula1>
    </dataValidation>
    <dataValidation errorStyle="warning" allowBlank="1" showInputMessage="1" showErrorMessage="1" sqref="D35 D26:D28 F31:F32 D30:D31 D33 D74 D65:D67 F70:F71 D69:D70 D72" xr:uid="{00000000-0002-0000-0000-00000A000000}"/>
    <dataValidation type="list" errorStyle="warning" allowBlank="1" showInputMessage="1" showErrorMessage="1" sqref="D38 D77" xr:uid="{00000000-0002-0000-0000-000014000000}">
      <formula1>"YES 1,YES 2"</formula1>
    </dataValidation>
    <dataValidation type="list" errorStyle="warning" allowBlank="1" showInputMessage="1" showErrorMessage="1" sqref="D32 D71" xr:uid="{00000000-0002-0000-0000-000015000000}">
      <formula1>"LOW TEMP (LT), MEDIUM TEMP (MT), HIGH TEMP (HT)"</formula1>
    </dataValidation>
    <dataValidation type="list" errorStyle="warning" allowBlank="1" showInputMessage="1" showErrorMessage="1" sqref="D39:D40 D78:D79" xr:uid="{00000000-0002-0000-0000-000016000000}">
      <formula1>"PS REDUNDANCY BOARD, ELTEK POWER ON GROUND"</formula1>
    </dataValidation>
    <dataValidation type="list" errorStyle="warning" allowBlank="1" showInputMessage="1" showErrorMessage="1" sqref="D14:F14 D58:F58" xr:uid="{D79EB9E3-9B58-4EB7-9260-9397AF14750A}">
      <formula1>"ROWS,BAYS"</formula1>
    </dataValidation>
    <dataValidation type="list" allowBlank="1" showInputMessage="1" showErrorMessage="1" sqref="F29 F68" xr:uid="{1130E0DE-E33A-446C-857F-00AFBB5BF4F0}">
      <formula1>"', CONNECT TO MODULE - NO, CONNECT TO MODULE - YES"</formula1>
    </dataValidation>
    <dataValidation type="list" allowBlank="1" showInputMessage="1" showErrorMessage="1" sqref="F43 F82" xr:uid="{97FE9ED0-EC9B-4ACE-BC45-BABA423D1620}">
      <formula1>"', Auxiliary, Default IP, Specify IP"</formula1>
    </dataValidation>
    <dataValidation type="list" allowBlank="1" showInputMessage="1" showErrorMessage="1" sqref="E44 E83 E85 E94" xr:uid="{92C5BEE6-6588-478E-9DCC-C8479B222368}">
      <formula1>"', Serial,Ethernet"</formula1>
    </dataValidation>
    <dataValidation type="list" allowBlank="1" showInputMessage="1" showErrorMessage="1" sqref="E43 E82" xr:uid="{ED142708-5FF0-4A5C-B5D5-77301EDE06E6}">
      <formula1>"',1 Hour,2 Hour,3 Hour, 4 Hour,5 Hour"</formula1>
    </dataValidation>
    <dataValidation type="list" allowBlank="1" showInputMessage="1" sqref="C44 C83 C85 C94" xr:uid="{1566A2E7-5752-43DD-B902-6BC5F4077FCE}">
      <formula1>"',Control equipment,Entire display"</formula1>
    </dataValidation>
    <dataValidation type="list" errorStyle="warning" allowBlank="1" showInputMessage="1" showErrorMessage="1" sqref="C43 C82" xr:uid="{E37D9CAF-DE08-4E5C-A766-8ED042FD17C0}">
      <formula1>"',ALPHA FXM SERIES,TRIPPLITE,Generic UPS"</formula1>
    </dataValidation>
    <dataValidation type="list" allowBlank="1" showInputMessage="1" sqref="D43 D82" xr:uid="{F7FABC32-6ABB-49A2-8AA2-D0DCE748A128}">
      <formula1>"', 'By Brightness %, By Power"</formula1>
    </dataValidation>
    <dataValidation type="list" allowBlank="1" showInputMessage="1" sqref="D44 D83 D85 D94" xr:uid="{FD998ED0-A3BE-49E5-AFCF-D87FBCB3E11A}">
      <formula1>"',Percent - 50%, Watts - 1800, Watts - 1100, Watts - 650"</formula1>
    </dataValidation>
    <dataValidation type="list" allowBlank="1" showInputMessage="1" showErrorMessage="1" sqref="B43:B44 B82:B83 B85 B94" xr:uid="{ACCCD1D2-F4D4-41DE-85F0-32E4792745F1}">
      <formula1>"',UPS"</formula1>
    </dataValidation>
  </dataValidations>
  <pageMargins left="0" right="0" top="0" bottom="0" header="0.3" footer="0.3"/>
  <pageSetup scale="5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5" ma:contentTypeDescription="" ma:contentTypeScope="" ma:versionID="1d9ac7482c26fefa4996b2f4c2ac8d15">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8b1faeb069cb6a5d744e242427bc1adb"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1 xmlns="b479dd50-8d7e-4b78-9fb1-00cf65781f6b" xsi:nil="true"/>
    <OrderProject_x0020_ID xmlns="2cc016c5-161d-4d6b-a532-6cf687f4a3ab">C28571</OrderProject_x0020_ID>
    <Rev xmlns="2cc016c5-161d-4d6b-a532-6cf687f4a3ab">00</Rev>
    <DocNumber xmlns="2cc016c5-161d-4d6b-a532-6cf687f4a3ab">DD4810159</DocNumber>
    <_dlc_DocId xmlns="b479dd50-8d7e-4b78-9fb1-00cf65781f6b">75D2Y5VYC55K-1220653723-33910</_dlc_DocId>
    <_dlc_DocIdUrl xmlns="b479dd50-8d7e-4b78-9fb1-00cf65781f6b">
      <Url>https://daktronics.sharepoint.com/sites/docs-engineering/_layouts/15/DocIdRedir.aspx?ID=75D2Y5VYC55K-1220653723-33910</Url>
      <Description>75D2Y5VYC55K-1220653723-33910</Description>
    </_dlc_DocIdUrl>
    <lcf76f155ced4ddcb4097134ff3c332f xmlns="cdae4ca2-47b8-467c-a804-ebae05ca0c7f">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37104B9-8B55-4EED-BBAE-0821363BA6DB}"/>
</file>

<file path=customXml/itemProps2.xml><?xml version="1.0" encoding="utf-8"?>
<ds:datastoreItem xmlns:ds="http://schemas.openxmlformats.org/officeDocument/2006/customXml" ds:itemID="{D64C0E2D-975B-422C-BD5C-1A0585B25F66}"/>
</file>

<file path=customXml/itemProps3.xml><?xml version="1.0" encoding="utf-8"?>
<ds:datastoreItem xmlns:ds="http://schemas.openxmlformats.org/officeDocument/2006/customXml" ds:itemID="{A2253E9D-FA2E-44F2-8187-06443EAD7F38}"/>
</file>

<file path=customXml/itemProps4.xml><?xml version="1.0" encoding="utf-8"?>
<ds:datastoreItem xmlns:ds="http://schemas.openxmlformats.org/officeDocument/2006/customXml" ds:itemID="{A56AD53B-DEC9-401B-94A8-8A3FAB9B7B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C28571, 1 VMS-P, 6 AMI</dc:title>
  <dc:subject/>
  <dc:creator>Dan Muzzey</dc:creator>
  <cp:keywords/>
  <dc:description/>
  <cp:lastModifiedBy>Brad Vostad</cp:lastModifiedBy>
  <cp:revision/>
  <dcterms:created xsi:type="dcterms:W3CDTF">2017-03-27T20:46:42Z</dcterms:created>
  <dcterms:modified xsi:type="dcterms:W3CDTF">2024-05-10T19:45:15Z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_dlc_DocIdItemGuid">
    <vt:lpwstr>9cdbe8e6-95a0-4e62-bf19-e3de0a74d905</vt:lpwstr>
  </property>
  <property fmtid="{D5CDD505-2E9C-101B-9397-08002B2CF9AE}" pid="4" name="TaxCatchAll">
    <vt:lpwstr/>
  </property>
  <property fmtid="{D5CDD505-2E9C-101B-9397-08002B2CF9AE}" pid="5" name="p6044dcedc2a480099967f4ad32a0748">
    <vt:lpwstr/>
  </property>
  <property fmtid="{D5CDD505-2E9C-101B-9397-08002B2CF9AE}" pid="6" name="Languages">
    <vt:lpwstr/>
  </property>
  <property fmtid="{D5CDD505-2E9C-101B-9397-08002B2CF9AE}" pid="7" name="MediaServiceImageTags">
    <vt:lpwstr/>
  </property>
</Properties>
</file>