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605\"/>
    </mc:Choice>
  </mc:AlternateContent>
  <xr:revisionPtr revIDLastSave="0" documentId="13_ncr:1_{6345071B-8CD0-4719-9A8E-335DD2D81F13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7" i="1"/>
  <c r="F46" i="1"/>
  <c r="F45" i="1"/>
  <c r="F44" i="1"/>
  <c r="F43" i="1"/>
  <c r="F42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<sst xmlns="http://schemas.openxmlformats.org/spreadsheetml/2006/main" count="163" uniqueCount="99">
  <si>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</si>
  <si>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</si>
  <si>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</si>
  <si>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</si>
  <si>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</si>
  <si>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</si>
  <si>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</si>
  <si>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</si>
  <si>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</si>
  <si>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</si>
  <si>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</si>
  <si>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</si>
  <si>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</si>
  <si>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</si>
  <si>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</si>
  <si>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</si>
  <si>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</si>
  <si>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</si>
  <si>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</si>
  <si>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</si>
  <si>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</si>
  <si>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</si>
  <si>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</si>
  <si>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</si>
  <si>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</si>
  <si>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</si>
  <si>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</si>
  <si>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</si>
  <si>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</si>
  <si>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</si>
  <si>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</si>
  <si>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</si>
  <si>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</si>
  <si>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</si>
  <si>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</si>
  <si>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</si>
  <si>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</si>
  <si>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</si>
  <si>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</si>
  <si>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</si>
  <si>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</si>
  <si>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</si>
  <si>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</si>
  <si>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</si>
  <si>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</si>
  <si>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</si>
  <si>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</si>
  <si>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</si>
  <si>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</si>
  <si>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</si>
  <si>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</si>
  <si>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</si>
  <si>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</si>
  <si>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</si>
  <si>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</si>
  <si>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</si>
  <si>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</si>
  <si>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</si>
  <si>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VCB II RETRO</t>
  </si>
  <si>
    <t>POWER SYSTEM</t>
  </si>
  <si>
    <t>Gen IV (Default)</t>
  </si>
  <si>
    <t>DD4738800</t>
  </si>
  <si>
    <t>C28605 North Carolina DOT, Site Config, VF-2020-96X288-20-RGB Gen IV</t>
  </si>
  <si>
    <t>SYSTEM CONFIGURATION
VF-2020-96X288-20-RGB Gen IV @1</t>
  </si>
  <si>
    <t>FULL COLOR</t>
  </si>
  <si>
    <t>24X16</t>
  </si>
  <si>
    <t>BAYS</t>
  </si>
  <si>
    <t>DOOR SWITCH 2 (TC)</t>
  </si>
  <si>
    <t>UPS</t>
  </si>
  <si>
    <t>ALPHA FXM SERIES</t>
  </si>
  <si>
    <t>CONTROL EQUIPMENT</t>
  </si>
  <si>
    <t>SERIAL</t>
  </si>
  <si>
    <t>SYSTEM BACKUP FILES</t>
  </si>
  <si>
    <t>CONNECTED TO MOD - NO</t>
  </si>
  <si>
    <t>DD4738805</t>
  </si>
  <si>
    <t>VF-2020-96x288-20-RGB Drawings:</t>
  </si>
  <si>
    <t>Shop Drawing, VF-20**-96x288-20-*</t>
  </si>
  <si>
    <t>DWG-3580624</t>
  </si>
  <si>
    <t>Schematic, VF-20X0, Service Control Panel, 120 VAC</t>
  </si>
  <si>
    <t>DWG-3673703</t>
  </si>
  <si>
    <t>Site Riser, One VF-2X20 with Fiber Patch Panel, VFC in Traffic Cabinet</t>
  </si>
  <si>
    <t>DWG-4047259</t>
  </si>
  <si>
    <t>Schematic, Signal, VF-2020 Generic by Bay, Fiber Patch Panel</t>
  </si>
  <si>
    <t>DWG-4135981</t>
  </si>
  <si>
    <t>Rear Electrical, VF-2020-96x288-20-RGB, Fiber Patch Panel, Two Doors</t>
  </si>
  <si>
    <t>DWG-4278067</t>
  </si>
  <si>
    <t>Traffic Cabinet Drawings:</t>
  </si>
  <si>
    <t>Signal Schematic, Traffic Cabinet, VFC, Door Open Detection, Two Doors</t>
  </si>
  <si>
    <t>DWG-3099653</t>
  </si>
  <si>
    <t>Shop Drawing, TC, 336S, Aluminum, Pole Mount, Controller UPS, VFC</t>
  </si>
  <si>
    <t>DWG-3433929</t>
  </si>
  <si>
    <t>Schematic, 336S Traffic Cabinet, Door Switch and Light, Two Doors</t>
  </si>
  <si>
    <t>DWG-3526733</t>
  </si>
  <si>
    <t>Schematic, Traffic Cabinet, 120 VAC, Two Fan</t>
  </si>
  <si>
    <t>DWG-3553918</t>
  </si>
  <si>
    <t>Schematic, UPS and UPS Battery Assembly Interconnect</t>
  </si>
  <si>
    <t>DWG-3562644</t>
  </si>
  <si>
    <t>Final Assembly, TC, 336S, Pole Mount, Aluminum, FPP, VFC, 50A</t>
  </si>
  <si>
    <t>DWG-4136729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</si>
</sst>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quotePrefix="1" applyBorder="1" applyAlignment="1"/>
    <xf numFmtId="0" fontId="0" fillId="0" borderId="12" xfId="0" applyBorder="1"/>
    <xf numFmtId="0" fontId="0" fillId="0" borderId="14" xfId="0" applyBorder="1"/>
    <xf numFmtId="0" fontId="0" fillId="0" borderId="12" xfId="0" quotePrefix="1" applyBorder="1"/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6" xfId="0" applyBorder="1"/>
    <xf numFmtId="0" fontId="0" fillId="0" borderId="16" xfId="0" quotePrefix="1" applyBorder="1"/>
    <xf numFmtId="0" fontId="0" fillId="0" borderId="15" xfId="0" applyBorder="1"/>
    <xf numFmtId="0" fontId="0" fillId="0" borderId="17" xfId="0" quotePrefix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21" xfId="0" quotePrefix="1" applyFill="1" applyBorder="1"/>
    <xf numFmtId="0" fontId="0" fillId="0" borderId="16" xfId="0" quotePrefix="1" applyFill="1" applyBorder="1"/>
    <xf numFmtId="0" fontId="0" fillId="0" borderId="17" xfId="0" quotePrefix="1" applyFill="1" applyBorder="1"/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31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7"/>
  <sheetViews>
    <sheetView tabSelected="1" topLeftCell="A43" workbookViewId="0">
      <selection activeCell="B57" sqref="B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61</v>
      </c>
      <c r="D1" s="37" t="s">
        <v>62</v>
      </c>
      <c r="E1" s="37"/>
      <c r="F1" s="37"/>
      <c r="G1" t="s">
        <v>53</v>
      </c>
    </row>
    <row r="2" spans="2:7" ht="30.75" customHeight="1" thickBot="1" x14ac:dyDescent="0.3">
      <c r="B2" s="79" t="s">
        <v>63</v>
      </c>
      <c r="C2" s="80"/>
      <c r="D2" s="80"/>
      <c r="E2" s="80"/>
      <c r="F2" s="81"/>
      <c r="G2" s="84" t="s">
        <v>45</v>
      </c>
    </row>
    <row r="3" spans="2:7" ht="15.75" thickBot="1" x14ac:dyDescent="0.3">
      <c r="B3" s="77" t="s">
        <v>0</v>
      </c>
      <c r="C3" s="78"/>
      <c r="D3" s="83" t="s">
        <v>1</v>
      </c>
      <c r="E3" s="78"/>
      <c r="F3" s="74"/>
      <c r="G3" s="85"/>
    </row>
    <row r="4" spans="2:7" x14ac:dyDescent="0.25">
      <c r="B4" s="16" t="s">
        <v>2</v>
      </c>
      <c r="C4" s="15"/>
      <c r="D4" s="64" t="s">
        <v>47</v>
      </c>
      <c r="E4" s="64"/>
      <c r="F4" s="65"/>
      <c r="G4" s="61">
        <v>1</v>
      </c>
    </row>
    <row r="5" spans="2:7" x14ac:dyDescent="0.25">
      <c r="B5" s="16" t="s">
        <v>3</v>
      </c>
      <c r="C5" s="15"/>
      <c r="D5" s="64" t="s">
        <v>49</v>
      </c>
      <c r="E5" s="64"/>
      <c r="F5" s="65"/>
      <c r="G5" s="62"/>
    </row>
    <row r="6" spans="2:7" x14ac:dyDescent="0.25">
      <c r="B6" s="58" t="s">
        <v>4</v>
      </c>
      <c r="C6" s="15" t="s">
        <v>5</v>
      </c>
      <c r="D6" s="64" t="s">
        <v>64</v>
      </c>
      <c r="E6" s="64"/>
      <c r="F6" s="65"/>
      <c r="G6" s="62"/>
    </row>
    <row r="7" spans="2:7" x14ac:dyDescent="0.25">
      <c r="B7" s="58"/>
      <c r="C7" s="15" t="s">
        <v>6</v>
      </c>
      <c r="D7" s="64" t="s">
        <v>46</v>
      </c>
      <c r="E7" s="64"/>
      <c r="F7" s="65"/>
      <c r="G7" s="62"/>
    </row>
    <row r="8" spans="2:7" x14ac:dyDescent="0.25">
      <c r="B8" s="58"/>
      <c r="C8" s="15" t="s">
        <v>7</v>
      </c>
      <c r="D8" s="64" t="s">
        <v>65</v>
      </c>
      <c r="E8" s="64"/>
      <c r="F8" s="65"/>
      <c r="G8" s="62"/>
    </row>
    <row r="9" spans="2:7" x14ac:dyDescent="0.25">
      <c r="B9" s="58"/>
      <c r="C9" s="15" t="s">
        <v>8</v>
      </c>
      <c r="D9" s="46">
        <v>20</v>
      </c>
      <c r="E9" s="46"/>
      <c r="F9" s="47"/>
      <c r="G9" s="62"/>
    </row>
    <row r="10" spans="2:7" x14ac:dyDescent="0.25">
      <c r="B10" s="82" t="s">
        <v>9</v>
      </c>
      <c r="C10" s="64"/>
      <c r="D10" s="46">
        <v>96</v>
      </c>
      <c r="E10" s="46"/>
      <c r="F10" s="47"/>
      <c r="G10" s="62"/>
    </row>
    <row r="11" spans="2:7" x14ac:dyDescent="0.25">
      <c r="B11" s="82" t="s">
        <v>10</v>
      </c>
      <c r="C11" s="64"/>
      <c r="D11" s="46">
        <v>288</v>
      </c>
      <c r="E11" s="46"/>
      <c r="F11" s="47"/>
      <c r="G11" s="62"/>
    </row>
    <row r="12" spans="2:7" x14ac:dyDescent="0.25">
      <c r="B12" s="82" t="s">
        <v>11</v>
      </c>
      <c r="C12" s="64"/>
      <c r="D12" s="64" t="s">
        <v>14</v>
      </c>
      <c r="E12" s="64"/>
      <c r="F12" s="65"/>
      <c r="G12" s="62"/>
    </row>
    <row r="13" spans="2:7" x14ac:dyDescent="0.25">
      <c r="B13" s="82" t="s">
        <v>12</v>
      </c>
      <c r="C13" s="64"/>
      <c r="D13" s="46">
        <v>1</v>
      </c>
      <c r="E13" s="46"/>
      <c r="F13" s="47"/>
      <c r="G13" s="62"/>
    </row>
    <row r="14" spans="2:7" ht="15.75" thickBot="1" x14ac:dyDescent="0.3">
      <c r="B14" s="67" t="s">
        <v>50</v>
      </c>
      <c r="C14" s="68"/>
      <c r="D14" s="53" t="s">
        <v>66</v>
      </c>
      <c r="E14" s="53"/>
      <c r="F14" s="54"/>
      <c r="G14" s="63"/>
    </row>
    <row r="15" spans="2:7" ht="15.75" thickBot="1" x14ac:dyDescent="0.3"/>
    <row r="16" spans="2:7" ht="15.75" thickBot="1" x14ac:dyDescent="0.3">
      <c r="B16" s="86" t="s">
        <v>55</v>
      </c>
      <c r="C16" s="87"/>
      <c r="D16" s="87"/>
      <c r="E16" s="87"/>
      <c r="F16" s="88"/>
      <c r="G16" s="61">
        <v>1</v>
      </c>
    </row>
    <row r="17" spans="2:7" x14ac:dyDescent="0.25">
      <c r="B17" s="59" t="s">
        <v>0</v>
      </c>
      <c r="C17" s="60"/>
      <c r="D17" s="26" t="s">
        <v>1</v>
      </c>
      <c r="E17" s="26" t="s">
        <v>15</v>
      </c>
      <c r="F17" s="27" t="s">
        <v>16</v>
      </c>
      <c r="G17" s="62"/>
    </row>
    <row r="18" spans="2:7" x14ac:dyDescent="0.25">
      <c r="B18" s="16" t="s">
        <v>17</v>
      </c>
      <c r="C18" s="15"/>
      <c r="D18" s="15" t="s">
        <v>18</v>
      </c>
      <c r="E18" s="15" t="s">
        <v>19</v>
      </c>
      <c r="F18" s="22" t="s">
        <v>20</v>
      </c>
      <c r="G18" s="62"/>
    </row>
    <row r="19" spans="2:7" x14ac:dyDescent="0.25">
      <c r="B19" s="16" t="s">
        <v>17</v>
      </c>
      <c r="C19" s="15"/>
      <c r="D19" s="15" t="s">
        <v>13</v>
      </c>
      <c r="E19" s="15" t="s">
        <v>19</v>
      </c>
      <c r="F19" s="22" t="s">
        <v>20</v>
      </c>
      <c r="G19" s="62"/>
    </row>
    <row r="20" spans="2:7" x14ac:dyDescent="0.25">
      <c r="B20" s="16" t="s">
        <v>17</v>
      </c>
      <c r="C20" s="15"/>
      <c r="D20" s="15" t="s">
        <v>21</v>
      </c>
      <c r="E20" s="15" t="s">
        <v>19</v>
      </c>
      <c r="F20" s="22" t="s">
        <v>20</v>
      </c>
      <c r="G20" s="62"/>
    </row>
    <row r="21" spans="2:7" x14ac:dyDescent="0.25">
      <c r="B21" s="16" t="s">
        <v>17</v>
      </c>
      <c r="C21" s="15"/>
      <c r="D21" s="15" t="s">
        <v>22</v>
      </c>
      <c r="E21" s="15" t="s">
        <v>19</v>
      </c>
      <c r="F21" s="22" t="s">
        <v>20</v>
      </c>
      <c r="G21" s="62"/>
    </row>
    <row r="22" spans="2:7" x14ac:dyDescent="0.25">
      <c r="B22" s="16" t="s">
        <v>23</v>
      </c>
      <c r="C22" s="15"/>
      <c r="D22" s="15" t="s">
        <v>33</v>
      </c>
      <c r="E22" s="15" t="s">
        <v>19</v>
      </c>
      <c r="F22" s="22" t="s">
        <v>20</v>
      </c>
      <c r="G22" s="62"/>
    </row>
    <row r="23" spans="2:7" x14ac:dyDescent="0.25">
      <c r="B23" s="16" t="s">
        <v>23</v>
      </c>
      <c r="C23" s="15"/>
      <c r="D23" s="15" t="s">
        <v>34</v>
      </c>
      <c r="E23" s="15" t="s">
        <v>19</v>
      </c>
      <c r="F23" s="22" t="s">
        <v>20</v>
      </c>
      <c r="G23" s="62"/>
    </row>
    <row r="24" spans="2:7" x14ac:dyDescent="0.25">
      <c r="B24" s="16" t="s">
        <v>23</v>
      </c>
      <c r="C24" s="15"/>
      <c r="D24" s="15" t="s">
        <v>4</v>
      </c>
      <c r="E24" s="15" t="s">
        <v>19</v>
      </c>
      <c r="F24" s="22" t="s">
        <v>20</v>
      </c>
      <c r="G24" s="62"/>
    </row>
    <row r="25" spans="2:7" x14ac:dyDescent="0.25">
      <c r="B25" s="16" t="s">
        <v>24</v>
      </c>
      <c r="C25" s="15"/>
      <c r="D25" s="15" t="s">
        <v>34</v>
      </c>
      <c r="E25" s="15" t="s">
        <v>19</v>
      </c>
      <c r="F25" s="22" t="s">
        <v>20</v>
      </c>
      <c r="G25" s="62"/>
    </row>
    <row r="26" spans="2:7" x14ac:dyDescent="0.25">
      <c r="B26" s="16" t="s">
        <v>25</v>
      </c>
      <c r="C26" s="15"/>
      <c r="D26" s="20">
        <v>4</v>
      </c>
      <c r="E26" s="20" t="s">
        <v>36</v>
      </c>
      <c r="F26" s="22" t="s">
        <v>20</v>
      </c>
      <c r="G26" s="62"/>
    </row>
    <row r="27" spans="2:7" x14ac:dyDescent="0.25">
      <c r="B27" s="16" t="s">
        <v>57</v>
      </c>
      <c r="C27" s="15"/>
      <c r="D27" s="20" t="s">
        <v>52</v>
      </c>
      <c r="E27" s="20"/>
      <c r="F27" s="22"/>
      <c r="G27" s="62"/>
    </row>
    <row r="28" spans="2:7" x14ac:dyDescent="0.25">
      <c r="B28" s="16" t="s">
        <v>58</v>
      </c>
      <c r="C28" s="15"/>
      <c r="D28" s="20" t="s">
        <v>52</v>
      </c>
      <c r="E28" s="20"/>
      <c r="F28" s="22"/>
      <c r="G28" s="62"/>
    </row>
    <row r="29" spans="2:7" x14ac:dyDescent="0.25">
      <c r="B29" s="16" t="s">
        <v>26</v>
      </c>
      <c r="C29" s="15"/>
      <c r="D29" s="20">
        <v>1</v>
      </c>
      <c r="E29" s="20" t="s">
        <v>36</v>
      </c>
      <c r="F29" s="23" t="s">
        <v>73</v>
      </c>
      <c r="G29" s="62"/>
    </row>
    <row r="30" spans="2:7" x14ac:dyDescent="0.25">
      <c r="B30" s="16" t="s">
        <v>28</v>
      </c>
      <c r="C30" s="15"/>
      <c r="D30" s="19" t="s">
        <v>52</v>
      </c>
      <c r="E30" s="20" t="s">
        <v>36</v>
      </c>
      <c r="F30" s="23" t="s">
        <v>36</v>
      </c>
      <c r="G30" s="62"/>
    </row>
    <row r="31" spans="2:7" x14ac:dyDescent="0.25">
      <c r="B31" s="16" t="s">
        <v>27</v>
      </c>
      <c r="C31" s="15"/>
      <c r="D31" s="20">
        <v>3</v>
      </c>
      <c r="E31" s="20" t="s">
        <v>36</v>
      </c>
      <c r="F31" s="23" t="s">
        <v>36</v>
      </c>
      <c r="G31" s="62"/>
    </row>
    <row r="32" spans="2:7" x14ac:dyDescent="0.25">
      <c r="B32" s="16" t="s">
        <v>29</v>
      </c>
      <c r="C32" s="15"/>
      <c r="D32" s="19" t="s">
        <v>52</v>
      </c>
      <c r="E32" s="20" t="s">
        <v>36</v>
      </c>
      <c r="F32" s="23" t="s">
        <v>36</v>
      </c>
      <c r="G32" s="62"/>
    </row>
    <row r="33" spans="2:7" x14ac:dyDescent="0.25">
      <c r="B33" s="16" t="s">
        <v>30</v>
      </c>
      <c r="C33" s="15"/>
      <c r="D33" s="19" t="s">
        <v>35</v>
      </c>
      <c r="E33" s="20" t="s">
        <v>36</v>
      </c>
      <c r="F33" s="23" t="s">
        <v>36</v>
      </c>
      <c r="G33" s="62"/>
    </row>
    <row r="34" spans="2:7" x14ac:dyDescent="0.25">
      <c r="B34" s="18" t="s">
        <v>51</v>
      </c>
      <c r="C34" s="19"/>
      <c r="D34" s="19" t="s">
        <v>52</v>
      </c>
      <c r="E34" s="20" t="s">
        <v>36</v>
      </c>
      <c r="F34" s="23" t="s">
        <v>36</v>
      </c>
      <c r="G34" s="62"/>
    </row>
    <row r="35" spans="2:7" x14ac:dyDescent="0.25">
      <c r="B35" s="16" t="s">
        <v>54</v>
      </c>
      <c r="C35" s="15"/>
      <c r="D35" s="19" t="s">
        <v>35</v>
      </c>
      <c r="E35" s="20" t="s">
        <v>36</v>
      </c>
      <c r="F35" s="23" t="s">
        <v>36</v>
      </c>
      <c r="G35" s="62"/>
    </row>
    <row r="36" spans="2:7" x14ac:dyDescent="0.25">
      <c r="B36" s="16" t="s">
        <v>31</v>
      </c>
      <c r="C36" s="15"/>
      <c r="D36" s="20" t="s">
        <v>52</v>
      </c>
      <c r="E36" s="20" t="s">
        <v>36</v>
      </c>
      <c r="F36" s="23" t="s">
        <v>36</v>
      </c>
      <c r="G36" s="62"/>
    </row>
    <row r="37" spans="2:7" x14ac:dyDescent="0.25">
      <c r="B37" s="16" t="s">
        <v>32</v>
      </c>
      <c r="C37" s="20"/>
      <c r="D37" s="20">
        <v>1</v>
      </c>
      <c r="E37" s="20" t="s">
        <v>36</v>
      </c>
      <c r="F37" s="23" t="s">
        <v>36</v>
      </c>
      <c r="G37" s="62"/>
    </row>
    <row r="38" spans="2:7" ht="15.75" thickBot="1" x14ac:dyDescent="0.3">
      <c r="B38" s="24" t="s">
        <v>59</v>
      </c>
      <c r="C38" s="21"/>
      <c r="D38" s="21" t="s">
        <v>60</v>
      </c>
      <c r="E38" s="21"/>
      <c r="F38" s="25"/>
      <c r="G38" s="63"/>
    </row>
    <row r="39" spans="2:7" ht="15.75" thickBot="1" x14ac:dyDescent="0.3">
      <c r="B39" s="69" t="s">
        <v>56</v>
      </c>
      <c r="C39" s="70"/>
      <c r="D39" s="70"/>
      <c r="E39" s="70"/>
      <c r="F39" s="71"/>
      <c r="G39" s="61">
        <v>1</v>
      </c>
    </row>
    <row r="40" spans="2:7" x14ac:dyDescent="0.25">
      <c r="B40" s="72" t="s">
        <v>67</v>
      </c>
      <c r="C40" s="73"/>
      <c r="D40" s="28">
        <f>IF(B40="DOOR SWITCH 2 (TC)",1,"N/A")</f>
        <v>1</v>
      </c>
      <c r="E40" s="28">
        <f>IF(B40="DOOR SWITCH 2 (TC)",1,"N/A")</f>
        <v>1</v>
      </c>
      <c r="F40" s="29" t="str">
        <f>IF(B40="DOOR SWITCH 2 (TC)","VIP 1","N/A")</f>
        <v>VIP 1</v>
      </c>
      <c r="G40" s="62"/>
    </row>
    <row r="41" spans="2:7" x14ac:dyDescent="0.25">
      <c r="B41" s="14" t="s">
        <v>68</v>
      </c>
      <c r="C41" s="17" t="s">
        <v>69</v>
      </c>
      <c r="D41" s="20" t="s">
        <v>70</v>
      </c>
      <c r="E41" s="20" t="s">
        <v>71</v>
      </c>
      <c r="F41" s="30" t="str">
        <f>IF(B41="UPS","AUXILARY","N/A")</f>
        <v>AUXILARY</v>
      </c>
      <c r="G41" s="62"/>
    </row>
    <row r="42" spans="2:7" x14ac:dyDescent="0.25">
      <c r="B42" s="55"/>
      <c r="C42" s="46"/>
      <c r="D42" s="20" t="s">
        <v>36</v>
      </c>
      <c r="E42" s="20" t="s">
        <v>36</v>
      </c>
      <c r="F42" s="30" t="str">
        <f>IF(B42="MINI DC I/O 1","ON DISPLAY INTERFACE","N/A")</f>
        <v>N/A</v>
      </c>
      <c r="G42" s="62"/>
    </row>
    <row r="43" spans="2:7" x14ac:dyDescent="0.25">
      <c r="B43" s="55"/>
      <c r="C43" s="46"/>
      <c r="D43" s="20" t="s">
        <v>36</v>
      </c>
      <c r="E43" s="20" t="s">
        <v>36</v>
      </c>
      <c r="F43" s="30" t="str">
        <f>IF(B43="MINI DC I/O 2","ON DISPLAY INTERFACE","N/A")</f>
        <v>N/A</v>
      </c>
      <c r="G43" s="62"/>
    </row>
    <row r="44" spans="2:7" x14ac:dyDescent="0.25">
      <c r="B44" s="55"/>
      <c r="C44" s="46"/>
      <c r="D44" s="20" t="s">
        <v>36</v>
      </c>
      <c r="E44" s="20" t="s">
        <v>36</v>
      </c>
      <c r="F44" s="30" t="str">
        <f>IF(B44="MINI DC I/O 3","ON DISPLAY INTERFACE","N/A")</f>
        <v>N/A</v>
      </c>
      <c r="G44" s="62"/>
    </row>
    <row r="45" spans="2:7" x14ac:dyDescent="0.25">
      <c r="B45" s="55" t="s">
        <v>48</v>
      </c>
      <c r="C45" s="46"/>
      <c r="D45" s="20" t="s">
        <v>36</v>
      </c>
      <c r="E45" s="20" t="s">
        <v>36</v>
      </c>
      <c r="F45" s="30" t="str">
        <f>IF(B45="MINI DC I/O 4","ON DISPLAY INTERFACE","N/A")</f>
        <v>N/A</v>
      </c>
      <c r="G45" s="62"/>
    </row>
    <row r="46" spans="2:7" x14ac:dyDescent="0.25">
      <c r="B46" s="55" t="s">
        <v>48</v>
      </c>
      <c r="C46" s="46"/>
      <c r="D46" s="20" t="s">
        <v>36</v>
      </c>
      <c r="E46" s="20" t="s">
        <v>36</v>
      </c>
      <c r="F46" s="30" t="str">
        <f>IF(B46="MINI DC I/O 5","ON DISPLAY INTERFACE","N/A")</f>
        <v>N/A</v>
      </c>
      <c r="G46" s="62"/>
    </row>
    <row r="47" spans="2:7" ht="15.75" thickBot="1" x14ac:dyDescent="0.3">
      <c r="B47" s="66" t="s">
        <v>48</v>
      </c>
      <c r="C47" s="53"/>
      <c r="D47" s="21" t="s">
        <v>36</v>
      </c>
      <c r="E47" s="21" t="s">
        <v>36</v>
      </c>
      <c r="F47" s="31" t="str">
        <f>IF(B47="MINI DC I/O 6","ON DISPLAY INTERFACE","N/A")</f>
        <v>N/A</v>
      </c>
      <c r="G47" s="63"/>
    </row>
    <row r="48" spans="2:7" ht="15.75" thickBot="1" x14ac:dyDescent="0.3">
      <c r="B48" s="2"/>
      <c r="C48" s="13"/>
      <c r="D48" s="13"/>
      <c r="E48" s="12"/>
      <c r="F48" s="5"/>
      <c r="G48" s="9"/>
    </row>
    <row r="49" spans="2:7" ht="15.75" thickBot="1" x14ac:dyDescent="0.3">
      <c r="B49" s="41" t="s">
        <v>43</v>
      </c>
      <c r="C49" s="42"/>
      <c r="D49" s="42"/>
      <c r="E49" s="42"/>
      <c r="F49" s="43"/>
      <c r="G49" s="74"/>
    </row>
    <row r="50" spans="2:7" x14ac:dyDescent="0.25">
      <c r="B50" s="32" t="s">
        <v>72</v>
      </c>
      <c r="C50" s="33"/>
      <c r="D50" s="34"/>
      <c r="E50" s="35" t="s">
        <v>74</v>
      </c>
      <c r="F50" s="36"/>
      <c r="G50" s="75"/>
    </row>
    <row r="51" spans="2:7" x14ac:dyDescent="0.25">
      <c r="B51" s="50" t="s">
        <v>39</v>
      </c>
      <c r="C51" s="51"/>
      <c r="D51" s="52"/>
      <c r="E51" s="44" t="s">
        <v>44</v>
      </c>
      <c r="F51" s="45"/>
      <c r="G51" s="75"/>
    </row>
    <row r="52" spans="2:7" x14ac:dyDescent="0.25">
      <c r="B52" s="56" t="s">
        <v>40</v>
      </c>
      <c r="C52" s="57"/>
      <c r="D52" s="57"/>
      <c r="E52" s="46" t="s">
        <v>44</v>
      </c>
      <c r="F52" s="47"/>
      <c r="G52" s="75"/>
    </row>
    <row r="53" spans="2:7" x14ac:dyDescent="0.25">
      <c r="B53" s="56" t="s">
        <v>41</v>
      </c>
      <c r="C53" s="57"/>
      <c r="D53" s="57"/>
      <c r="E53" s="46" t="s">
        <v>44</v>
      </c>
      <c r="F53" s="47"/>
      <c r="G53" s="75"/>
    </row>
    <row r="54" spans="2:7" ht="15.75" thickBot="1" x14ac:dyDescent="0.3">
      <c r="B54" s="38" t="s">
        <v>42</v>
      </c>
      <c r="C54" s="39"/>
      <c r="D54" s="40"/>
      <c r="E54" s="48" t="s">
        <v>44</v>
      </c>
      <c r="F54" s="49"/>
      <c r="G54" s="76"/>
    </row>
    <row r="55" spans="2:7" x14ac:dyDescent="0.25">
      <c r="B55" s="2"/>
      <c r="C55" s="13"/>
      <c r="D55" s="13"/>
      <c r="E55" s="12"/>
      <c r="F55" s="5"/>
      <c r="G55" s="9"/>
    </row>
    <row r="56" spans="2:7" x14ac:dyDescent="0.25">
      <c r="B56" s="2"/>
      <c r="C56" s="13"/>
      <c r="D56" s="13"/>
      <c r="E56" s="12"/>
      <c r="F56" s="5"/>
      <c r="G56" s="9"/>
    </row>
    <row r="57" spans="2:7" x14ac:dyDescent="0.25">
      <c r="B57" s="2"/>
      <c r="C57" s="13"/>
      <c r="D57" s="13"/>
      <c r="E57" s="12"/>
      <c r="F57" s="5"/>
      <c r="G57" s="9"/>
    </row>
    <row r="58" spans="2:7" ht="15.75" thickBot="1" x14ac:dyDescent="0.3"/>
    <row r="59" spans="2:7" x14ac:dyDescent="0.25">
      <c r="B59" s="10" t="s">
        <v>37</v>
      </c>
      <c r="C59" s="11"/>
      <c r="D59" s="11"/>
      <c r="E59" s="11"/>
      <c r="F59" s="11"/>
      <c r="G59" s="1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89" t="s">
        <v>75</v>
      </c>
      <c r="C61" s="2"/>
      <c r="D61" s="2"/>
      <c r="E61" s="2"/>
      <c r="F61" s="2"/>
      <c r="G61" s="3"/>
    </row>
    <row r="62" spans="2:7" x14ac:dyDescent="0.25">
      <c r="B62" s="4" t="s">
        <v>76</v>
      </c>
      <c r="D62" s="2"/>
      <c r="E62" s="2" t="s">
        <v>77</v>
      </c>
      <c r="F62" s="2"/>
      <c r="G62" s="3"/>
    </row>
    <row r="63" spans="2:7" x14ac:dyDescent="0.25">
      <c r="B63" s="4" t="s">
        <v>78</v>
      </c>
      <c r="D63" s="2"/>
      <c r="E63" s="2" t="s">
        <v>79</v>
      </c>
      <c r="F63" s="2"/>
      <c r="G63" s="3"/>
    </row>
    <row r="64" spans="2:7" x14ac:dyDescent="0.25">
      <c r="B64" s="4" t="s">
        <v>80</v>
      </c>
      <c r="D64" s="2"/>
      <c r="E64" s="2" t="s">
        <v>81</v>
      </c>
      <c r="F64" s="2"/>
      <c r="G64" s="3"/>
    </row>
    <row r="65" spans="2:7" x14ac:dyDescent="0.25">
      <c r="B65" s="4" t="s">
        <v>82</v>
      </c>
      <c r="D65" s="2"/>
      <c r="E65" s="2" t="s">
        <v>83</v>
      </c>
      <c r="F65" s="2"/>
      <c r="G65" s="3"/>
    </row>
    <row r="66" spans="2:7" x14ac:dyDescent="0.25">
      <c r="B66" s="4" t="s">
        <v>84</v>
      </c>
      <c r="D66" s="2"/>
      <c r="E66" s="2" t="s">
        <v>85</v>
      </c>
      <c r="F66" s="2"/>
      <c r="G66" s="3"/>
    </row>
    <row r="67" spans="2:7" x14ac:dyDescent="0.25">
      <c r="B67" s="4"/>
      <c r="D67" s="2"/>
      <c r="E67" s="2"/>
      <c r="F67" s="2"/>
      <c r="G67" s="3"/>
    </row>
    <row r="68" spans="2:7" x14ac:dyDescent="0.25">
      <c r="B68" s="89" t="s">
        <v>86</v>
      </c>
      <c r="D68" s="2"/>
      <c r="E68" s="2"/>
      <c r="F68" s="2"/>
      <c r="G68" s="3"/>
    </row>
    <row r="69" spans="2:7" x14ac:dyDescent="0.25">
      <c r="B69" s="4" t="s">
        <v>87</v>
      </c>
      <c r="D69" s="2"/>
      <c r="E69" s="2" t="s">
        <v>88</v>
      </c>
      <c r="F69" s="2"/>
      <c r="G69" s="3"/>
    </row>
    <row r="70" spans="2:7" x14ac:dyDescent="0.25">
      <c r="B70" s="4" t="s">
        <v>89</v>
      </c>
      <c r="D70" s="2"/>
      <c r="E70" s="2" t="s">
        <v>90</v>
      </c>
      <c r="F70" s="2"/>
      <c r="G70" s="3"/>
    </row>
    <row r="71" spans="2:7" x14ac:dyDescent="0.25">
      <c r="B71" s="4" t="s">
        <v>91</v>
      </c>
      <c r="D71" s="2"/>
      <c r="E71" s="2" t="s">
        <v>92</v>
      </c>
      <c r="F71" s="2"/>
      <c r="G71" s="3"/>
    </row>
    <row r="72" spans="2:7" x14ac:dyDescent="0.25">
      <c r="B72" s="4" t="s">
        <v>93</v>
      </c>
      <c r="D72" s="2"/>
      <c r="E72" s="2" t="s">
        <v>94</v>
      </c>
      <c r="F72" s="2"/>
      <c r="G72" s="3"/>
    </row>
    <row r="73" spans="2:7" x14ac:dyDescent="0.25">
      <c r="B73" s="4" t="s">
        <v>95</v>
      </c>
      <c r="D73" s="2"/>
      <c r="E73" s="2" t="s">
        <v>96</v>
      </c>
      <c r="F73" s="2"/>
      <c r="G73" s="3"/>
    </row>
    <row r="74" spans="2:7" x14ac:dyDescent="0.25">
      <c r="B74" s="4" t="s">
        <v>97</v>
      </c>
      <c r="D74" s="2"/>
      <c r="E74" s="2" t="s">
        <v>98</v>
      </c>
      <c r="F74" s="2"/>
      <c r="G74" s="3"/>
    </row>
    <row r="75" spans="2:7" ht="15.75" thickBot="1" x14ac:dyDescent="0.3">
      <c r="B75" s="6"/>
      <c r="C75" s="7"/>
      <c r="D75" s="7"/>
      <c r="E75" s="7"/>
      <c r="F75" s="7"/>
      <c r="G75" s="8"/>
    </row>
    <row r="77" spans="2:7" x14ac:dyDescent="0.25">
      <c r="B77" t="s">
        <v>38</v>
      </c>
    </row>
  </sheetData>
  <mergeCells count="47">
    <mergeCell ref="G49:G5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17:C17"/>
    <mergeCell ref="B44:C44"/>
    <mergeCell ref="G39:G47"/>
    <mergeCell ref="D4:F4"/>
    <mergeCell ref="D5:F5"/>
    <mergeCell ref="D6:F6"/>
    <mergeCell ref="D7:F7"/>
    <mergeCell ref="D8:F8"/>
    <mergeCell ref="G16:G38"/>
    <mergeCell ref="B45:C45"/>
    <mergeCell ref="B46:C46"/>
    <mergeCell ref="B47:C47"/>
    <mergeCell ref="B14:C14"/>
    <mergeCell ref="B39:F39"/>
    <mergeCell ref="B40:C40"/>
    <mergeCell ref="B50:D50"/>
    <mergeCell ref="E50:F50"/>
    <mergeCell ref="D1:F1"/>
    <mergeCell ref="B54:D54"/>
    <mergeCell ref="B49:F49"/>
    <mergeCell ref="E51:F51"/>
    <mergeCell ref="E52:F52"/>
    <mergeCell ref="E53:F53"/>
    <mergeCell ref="E54:F54"/>
    <mergeCell ref="B51:D51"/>
    <mergeCell ref="D14:F14"/>
    <mergeCell ref="B42:C42"/>
    <mergeCell ref="B43:C43"/>
    <mergeCell ref="B52:D52"/>
    <mergeCell ref="B53:D53"/>
    <mergeCell ref="B6:B9"/>
  </mergeCells>
  <dataValidations count="30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"NO,0,1,2"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1" xr:uid="{00000000-0002-0000-0000-00000E000000}">
      <formula1>"CONTROL EQUIPMENT,ENTIRE DISPLAY,N/A"</formula1>
    </dataValidation>
    <dataValidation type="list" allowBlank="1" showInputMessage="1" showErrorMessage="1" sqref="B41" xr:uid="{00000000-0002-0000-0000-000010000000}">
      <formula1>"UPS,'"</formula1>
    </dataValidation>
    <dataValidation type="list" allowBlank="1" showInputMessage="1" showErrorMessage="1" sqref="B42" xr:uid="{00000000-0002-0000-0000-000011000000}">
      <formula1>"MINI DC I/O 1,'"</formula1>
    </dataValidation>
    <dataValidation type="list" allowBlank="1" showInputMessage="1" showErrorMessage="1" sqref="B43:C43" xr:uid="{00000000-0002-0000-0000-000012000000}">
      <formula1>"MINI DC I/O 2,'"</formula1>
    </dataValidation>
    <dataValidation type="list" allowBlank="1" showInputMessage="1" showErrorMessage="1" sqref="B44:C44" xr:uid="{00000000-0002-0000-0000-000013000000}">
      <formula1>"MINI DC I/O 3,'"</formula1>
    </dataValidation>
    <dataValidation type="list" allowBlank="1" showInputMessage="1" showErrorMessage="1" sqref="B45:C45" xr:uid="{00000000-0002-0000-0000-000014000000}">
      <formula1>"MINI DC I/O 4,'"</formula1>
    </dataValidation>
    <dataValidation type="list" allowBlank="1" showInputMessage="1" showErrorMessage="1" sqref="B46:C46" xr:uid="{00000000-0002-0000-0000-000015000000}">
      <formula1>"MINI DC I/O 5,'"</formula1>
    </dataValidation>
    <dataValidation type="list" allowBlank="1" showInputMessage="1" showErrorMessage="1" sqref="B47:C47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errorStyle="warning" allowBlank="1" showInputMessage="1" showErrorMessage="1" sqref="F30" xr:uid="{00000000-0002-0000-0000-00001A000000}"/>
    <dataValidation type="list" errorStyle="warning" allowBlank="1" showInputMessage="1" showErrorMessage="1" sqref="D37" xr:uid="{00000000-0002-0000-0000-00001B000000}">
      <formula1>"1,2"</formula1>
    </dataValidation>
    <dataValidation type="list" errorStyle="warning" allowBlank="1" showInputMessage="1" showErrorMessage="1" sqref="C41" xr:uid="{D41E9E2E-0D15-4A31-AE93-16A9AAF87A82}">
      <formula1>"ALPHA FXM SERIES,TRIPPLITE, Clary"</formula1>
    </dataValidation>
    <dataValidation type="list" errorStyle="warning" allowBlank="1" showInputMessage="1" showErrorMessage="1" sqref="D27:D28" xr:uid="{2E7DE0C0-8D8E-49A3-85DD-EC6B9F586E45}">
      <formula1>"NO, YES"</formula1>
    </dataValidation>
    <dataValidation type="list" errorStyle="warning" allowBlank="1" showInputMessage="1" showErrorMessage="1" sqref="D38" xr:uid="{B2F7A470-EFAF-4F9C-BF12-691BD7AC1940}">
      <formula1>"Gen IV (Default), PS Redundancy Board, Eltek Power on Ground"</formula1>
    </dataValidation>
  </dataValidations>
  <pageMargins left="0.25" right="0.25" top="0.75" bottom="0.75" header="0.3" footer="0.3"/>
  <pageSetup scale="78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C28605</OrderProject_x0020_ID>
    <Rev xmlns="2cc016c5-161d-4d6b-a532-6cf687f4a3ab">00</Rev>
    <DocNumber xmlns="2cc016c5-161d-4d6b-a532-6cf687f4a3ab">DD4738800</DocNumber>
    <_dlc_DocId xmlns="b479dd50-8d7e-4b78-9fb1-00cf65781f6b">75D2Y5VYC55K-1220653723-33944</_dlc_DocId>
    <_dlc_DocIdUrl xmlns="b479dd50-8d7e-4b78-9fb1-00cf65781f6b">
      <Url>https://daktronics.sharepoint.com/sites/docs-engineering/_layouts/15/DocIdRedir.aspx?ID=75D2Y5VYC55K-1220653723-33944</Url>
      <Description>75D2Y5VYC55K-1220653723-33944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7F21F5-5AB1-4567-B983-69C9765F563B}">
  <ds:schemaRefs>
    <ds:schemaRef ds:uri="63c2c479-d606-4150-9495-4e4a0a1fffcf"/>
    <ds:schemaRef ds:uri="http://schemas.microsoft.com/office/2006/documentManagement/types"/>
    <ds:schemaRef ds:uri="60f23eb2-5cd4-4b04-9c2e-17a4528dea34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1566740-D335-4F83-9345-D484D8664AA7}"/>
</file>

<file path=customXml/itemProps3.xml><?xml version="1.0" encoding="utf-8"?>
<ds:datastoreItem xmlns:ds="http://schemas.openxmlformats.org/officeDocument/2006/customXml" ds:itemID="{59B298DC-B569-4EC4-B4A1-FC32F4DA24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7B163CC-74B0-414D-ACE9-3BA15FC3FF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C28605 North Carolina DOT, Site Config, VF-2020-96X288-20-RGB Gen IV</dc:title>
  <dc:creator>Dan Muzzey</dc:creator>
  <dc:description/>
  <cp:lastModifiedBy>Shelby McClain</cp:lastModifiedBy>
  <cp:lastPrinted>2020-10-09T21:12:37Z</cp:lastPrinted>
  <dcterms:created xsi:type="dcterms:W3CDTF">2017-03-27T20:46:42Z</dcterms:created>
  <dcterms:modified xsi:type="dcterms:W3CDTF">2020-10-09T21:12:50Z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a34060df-e35a-4bf6-b8b7-8100f91bc268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