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1" documentId="13_ncr:1_{76084B04-ABB6-43E4-879D-55C58F22A059}" xr6:coauthVersionLast="47" xr6:coauthVersionMax="47" xr10:uidLastSave="{EF669849-AD0F-4C6E-A6D2-1B0062434344}"/>
  <bookViews>
    <workbookView xWindow="12210" yWindow="0" windowWidth="16590" windowHeight="15600" xr2:uid="{00000000-000D-0000-FFFF-FFFF00000000}"/>
  </bookViews>
  <sheets>
    <sheet name="Sheet2 Rev 01" sheetId="2" r:id="rId1"/>
    <sheet name="Sheet1 Rev 00" sheetId="1" r:id="rId2"/>
  </sheets>
  <definedNames>
    <definedName name="_xlnm._FilterDatabase" localSheetId="1" hidden="1">'Sheet1 Rev 00'!$B$16:$G$43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D84" i="2"/>
  <c r="E83" i="2"/>
  <c r="D83" i="2"/>
  <c r="E82" i="2"/>
  <c r="D82" i="2"/>
  <c r="F79" i="2"/>
  <c r="E79" i="2"/>
  <c r="D79" i="2"/>
  <c r="E41" i="2"/>
  <c r="D41" i="2"/>
  <c r="E40" i="2"/>
  <c r="D40" i="2"/>
  <c r="E39" i="2"/>
  <c r="D39" i="2"/>
  <c r="F36" i="2"/>
  <c r="E36" i="2"/>
  <c r="D36" i="2"/>
  <c r="E84" i="1"/>
  <c r="D84" i="1"/>
  <c r="E83" i="1"/>
  <c r="D83" i="1"/>
  <c r="E82" i="1"/>
  <c r="D82" i="1"/>
  <c r="F79" i="1"/>
  <c r="E79" i="1"/>
  <c r="D79" i="1"/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5AB09518-C439-4CBA-A956-FEB83B399F6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5D0DD9C2-8341-4CE5-A3D7-3C67690ADDF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99E7CC65-4DD7-4CEE-8ED8-4D3663B4E3E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B7253FA6-3580-400E-8528-DC25420EC9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9A5AC1D0-D925-4CB3-A174-5B5D4946C12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E7EA91A3-1486-46D4-BD2C-2B078C44D1D9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BEAE15DF-2C9F-4370-A882-56564B1968F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2FFE02A1-B5D7-442A-BF9C-CBB0459785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3A944D14-B065-4FC5-9FA8-316BE25DF65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95039F0C-CD6C-4F63-9D43-36FCDC8FBD2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C483756C-60C3-45E0-A5A1-CF28D02623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E7C6081E-076E-4532-AC4F-E894155497D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50F11FA4-CDA2-4C7C-9CC2-5E56AB3C4403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4B60FE1F-7383-4D60-87FA-DAF8A7216F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F7EDFE80-C6EF-40A0-92C9-08E64A8E4C5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ECB4DADA-00EF-43F2-ABEF-65FE21081C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866004C3-1610-4381-8402-ABAEE07390B8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39184282-F635-404F-B62B-D3B7E3B86B2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54577861-B3DD-4206-B021-B36B8BA0940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2C67439B-061A-4C3B-93C5-2D2D4815CCB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5E2F3D92-9D07-4913-BFBB-889B824998F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CD202693-BCF3-465C-AB11-5CC43571E19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CC07667A-E489-4F71-8C6C-AE58A639C47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B9E4ABC7-BC98-41AA-8B8E-21E17CE3A2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  <comment ref="G47" authorId="0" shapeId="0" xr:uid="{4C109810-204A-45E0-80A6-5291CFCB452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5" authorId="1" shapeId="0" xr:uid="{2A204D94-92D2-442E-B791-F751E7B0815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56" authorId="0" shapeId="0" xr:uid="{4CAD7B37-AB8C-4E61-B14B-F23BE017138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7" authorId="1" shapeId="0" xr:uid="{9A1CA6D2-8CC3-492C-B18B-6459CC0C6DC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61" authorId="0" shapeId="0" xr:uid="{23401F01-0097-410D-917E-96BEE669D0A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8" authorId="0" shapeId="0" xr:uid="{FB2D93DB-62F8-4772-8F0F-42B346AACEA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69" authorId="1" shapeId="0" xr:uid="{86AB71BD-38B0-4995-9FF0-FD4AABFA0BD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P1447 - Has RPM
- P2183 - No RPM</t>
        </r>
      </text>
    </comment>
    <comment ref="D74" authorId="1" shapeId="0" xr:uid="{4DA50148-E8D7-46B7-89FB-D3E9D09C0A6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80" authorId="1" shapeId="0" xr:uid="{D8AD27D1-9D9E-4065-924F-BDABFAE0D7E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80" authorId="1" shapeId="0" xr:uid="{4BAE83C6-4794-4D23-8454-274C7442139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82" authorId="1" shapeId="0" xr:uid="{78C03C25-6D6C-4D78-9B24-1C717FED47E1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82" authorId="1" shapeId="0" xr:uid="{0C07DC1F-67FD-4576-BC15-7E94A339698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<sst xmlns="http://schemas.openxmlformats.org/spreadsheetml/2006/main" count="490" uniqueCount="105">
  <si>
    <t>DD4754227</t>
  </si>
  <si>
    <t>C28605 North Carolina DOT, Site Config, VM-1020-7X35-66-RG G1 @3</t>
  </si>
  <si>
    <t>Rev 00</t>
  </si>
  <si>
    <t>SYSTEM CONFIGURATION
VM-1020-7X35-66-RG G1 @3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</si>
  <si>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</si>
  <si>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</si>
  <si>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</si>
  <si>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</si>
  <si>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</si>
  <si>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</si>
  <si>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</si>
  <si>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</si>
  <si>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</si>
  <si>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Red-Green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</si>
  <si>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</si>
  <si>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</si>
  <si>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</si>
  <si>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</si>
  <si>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</si>
  <si>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</si>
  <si>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</si>
  <si>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</si>
  <si>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LINE MATRIX</t>
  </si>
  <si>
    <t>DISPLAY INTERFACE</t>
  </si>
  <si>
    <t>WIRING LAYOUT</t>
  </si>
  <si>
    <t>ROWS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</si>
  <si>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</si>
  <si>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</si>
  <si>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</si>
  <si>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</si>
  <si>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</si>
  <si>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</si>
  <si>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</si>
  <si>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</si>
  <si>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</si>
  <si>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</si>
  <si>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</si>
  <si>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</si>
  <si>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IN SIGN - NO</t>
  </si>
  <si>
    <t>DC I/O</t>
  </si>
  <si>
    <t>VCB II Retro</t>
  </si>
  <si>
    <t>DOOR SWITCH (SIGN)</t>
  </si>
  <si>
    <t>CONNECT TO MODULE - YES</t>
  </si>
  <si>
    <t>AIRFLOW SENSORS</t>
  </si>
  <si>
    <t>RPM SENSORS</t>
  </si>
  <si>
    <t>CABINET HEATERS</t>
  </si>
  <si>
    <t>DEFOG HEATERS</t>
  </si>
  <si>
    <t>FACE FANS</t>
  </si>
  <si>
    <t>VENT FANS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</si>
  <si>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</si>
  <si>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</si>
  <si>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</si>
  <si>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</si>
  <si>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</si>
  <si>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</si>
  <si>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>UPS</t>
  </si>
  <si>
    <t>ALPHA FXM SERIES</t>
  </si>
  <si>
    <t/>
  </si>
  <si>
    <t>Auxiliary</t>
  </si>
  <si>
    <t>Control equipment</t>
  </si>
  <si>
    <t>Serial</t>
  </si>
  <si>
    <t>2, 3</t>
  </si>
  <si>
    <t>CUSTOM OPTIONS</t>
  </si>
  <si>
    <t>1, 2, 3</t>
  </si>
  <si>
    <t>SYSTEM BACKUP FILES</t>
  </si>
  <si>
    <t>DD4754269</t>
  </si>
  <si>
    <t>TRANSLATION TABLE</t>
  </si>
  <si>
    <t>N/A</t>
  </si>
  <si>
    <t>CONTROLLER CONFIGURATION PACKAGE</t>
  </si>
  <si>
    <t>Reference Drawings</t>
  </si>
  <si>
    <t>VM-1020 Drawings:</t>
  </si>
  <si>
    <t>Schematic, Power and Signal, VM-1020-7x35-XX-X</t>
  </si>
  <si>
    <t>DWG-0793934</t>
  </si>
  <si>
    <t>Final Assembly, VM-10*0, with Lanyard</t>
  </si>
  <si>
    <t>DWG-0811600</t>
  </si>
  <si>
    <t>Shop Drawing, VM-1***-*-7x35-66-*</t>
  </si>
  <si>
    <t>DWG-0816742</t>
  </si>
  <si>
    <t>Site Riser, VM/VX, 1 VCB 1-8 Displays</t>
  </si>
  <si>
    <t>DWG-3997887</t>
  </si>
  <si>
    <t>Traffic Cabinet Drawings:</t>
  </si>
  <si>
    <t>Schematic, TC, DC Power System, 2-4 PS, 1-6 VM-1020 Signs</t>
  </si>
  <si>
    <t>DWG-1192301</t>
  </si>
  <si>
    <t>Schematic, 334 Traffic Cabinet, Door Switch and Light, 2 Door</t>
  </si>
  <si>
    <t>DWG-3160822</t>
  </si>
  <si>
    <t>Shop Drawing, TC, 334, Pole Mount, Aluminum, 2 Power Supplies-15, 6-20A</t>
  </si>
  <si>
    <t>DWG-3433983</t>
  </si>
  <si>
    <t>Schematic, UPS and UPS Battery Assembly Interconnect</t>
  </si>
  <si>
    <t>DWG-3562644</t>
  </si>
  <si>
    <t>Signal Schematic, TC, VFC, DOD, 2 Door, 2 Power Supplies</t>
  </si>
  <si>
    <t>DWG-3622275</t>
  </si>
  <si>
    <t>Schematic, TC, 120 VAC, 2 Fan, 2-4 Power Supplies</t>
  </si>
  <si>
    <t>DWG-4156389</t>
  </si>
  <si>
    <t>Final Assembly, TC, 334, Pole Mount, Aluminum, 2PS-15, 6-20A, CUPS</t>
  </si>
  <si>
    <t>DWG-4757093</t>
  </si>
  <si>
    <t>VCB Enclosure Drawings:</t>
  </si>
  <si>
    <t>Schematic, VCB Box, VM-1020, VCB II</t>
  </si>
  <si>
    <t>DWG-3174574</t>
  </si>
  <si>
    <t>Final Assembly, VCB II Enclosure</t>
  </si>
  <si>
    <t>DWG-3176376</t>
  </si>
  <si>
    <t>Shop Drawing, VCB II Enclosure</t>
  </si>
  <si>
    <t>DWG-3176377</t>
  </si>
  <si>
    <t>Site Notes</t>
  </si>
  <si>
    <t>Rev 01</t>
  </si>
  <si>
    <t>Alias to Sign</t>
  </si>
  <si>
    <t>Notes: Updated to Alias sign 2 and 3 to sign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</si>
</sst>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3" fillId="0" borderId="4" xfId="0" applyFont="1" applyBorder="1"/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3" fillId="0" borderId="35" xfId="0" applyFont="1" applyBorder="1" applyAlignment="1">
      <alignment horizontal="center" wrapText="1"/>
    </xf>
    <xf numFmtId="0" fontId="0" fillId="0" borderId="22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2" xfId="0" applyBorder="1" applyAlignment="1"/>
    <xf numFmtId="0" fontId="0" fillId="0" borderId="18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F80D9-4940-4459-A679-C3970F434B0D}">
  <dimension ref="B1:J11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11.140625" customWidth="1"/>
  </cols>
  <sheetData>
    <row r="1" spans="2:10" ht="15.75" thickBot="1" x14ac:dyDescent="0.3">
      <c r="B1" t="s">
        <v>0</v>
      </c>
      <c r="C1" s="76" t="s">
        <v>1</v>
      </c>
      <c r="D1" s="76"/>
      <c r="E1" s="76"/>
      <c r="F1" s="76"/>
      <c r="G1" s="15" t="s">
        <v>102</v>
      </c>
    </row>
    <row r="2" spans="2:10" ht="31.5" customHeight="1" thickBot="1" x14ac:dyDescent="0.3">
      <c r="B2" s="67" t="s">
        <v>3</v>
      </c>
      <c r="C2" s="55"/>
      <c r="D2" s="55"/>
      <c r="E2" s="55"/>
      <c r="F2" s="56"/>
      <c r="G2" s="66" t="s">
        <v>4</v>
      </c>
    </row>
    <row r="3" spans="2:10" ht="15.75" thickBot="1" x14ac:dyDescent="0.3">
      <c r="B3" s="48" t="s">
        <v>5</v>
      </c>
      <c r="C3" s="49"/>
      <c r="D3" s="49" t="s">
        <v>6</v>
      </c>
      <c r="E3" s="49"/>
      <c r="F3" s="50"/>
      <c r="G3" s="69"/>
      <c r="J3" t="s">
        <v>104</v>
      </c>
    </row>
    <row r="4" spans="2:10" x14ac:dyDescent="0.25">
      <c r="B4" s="51" t="s">
        <v>7</v>
      </c>
      <c r="C4" s="52"/>
      <c r="D4" s="52" t="s">
        <v>8</v>
      </c>
      <c r="E4" s="52"/>
      <c r="F4" s="53"/>
      <c r="G4" s="66">
        <v>1</v>
      </c>
    </row>
    <row r="5" spans="2:10" x14ac:dyDescent="0.25">
      <c r="B5" s="51" t="s">
        <v>9</v>
      </c>
      <c r="C5" s="52"/>
      <c r="D5" s="52" t="s">
        <v>10</v>
      </c>
      <c r="E5" s="52"/>
      <c r="F5" s="53"/>
      <c r="G5" s="58"/>
    </row>
    <row r="6" spans="2:10" x14ac:dyDescent="0.25">
      <c r="B6" s="68" t="s">
        <v>11</v>
      </c>
      <c r="C6" s="10" t="s">
        <v>12</v>
      </c>
      <c r="D6" s="52" t="s">
        <v>13</v>
      </c>
      <c r="E6" s="52"/>
      <c r="F6" s="53"/>
      <c r="G6" s="58"/>
    </row>
    <row r="7" spans="2:10" x14ac:dyDescent="0.25">
      <c r="B7" s="68"/>
      <c r="C7" s="10" t="s">
        <v>14</v>
      </c>
      <c r="D7" s="52" t="s">
        <v>15</v>
      </c>
      <c r="E7" s="52"/>
      <c r="F7" s="53"/>
      <c r="G7" s="58"/>
    </row>
    <row r="8" spans="2:10" x14ac:dyDescent="0.25">
      <c r="B8" s="68"/>
      <c r="C8" s="10" t="s">
        <v>16</v>
      </c>
      <c r="D8" s="52" t="s">
        <v>17</v>
      </c>
      <c r="E8" s="52"/>
      <c r="F8" s="53"/>
      <c r="G8" s="58"/>
    </row>
    <row r="9" spans="2:10" x14ac:dyDescent="0.25">
      <c r="B9" s="68"/>
      <c r="C9" s="10" t="s">
        <v>18</v>
      </c>
      <c r="D9" s="62">
        <v>66</v>
      </c>
      <c r="E9" s="62"/>
      <c r="F9" s="63"/>
      <c r="G9" s="58"/>
    </row>
    <row r="10" spans="2:10" x14ac:dyDescent="0.25">
      <c r="B10" s="51" t="s">
        <v>19</v>
      </c>
      <c r="C10" s="52"/>
      <c r="D10" s="62">
        <v>7</v>
      </c>
      <c r="E10" s="62"/>
      <c r="F10" s="63"/>
      <c r="G10" s="58"/>
    </row>
    <row r="11" spans="2:10" x14ac:dyDescent="0.25">
      <c r="B11" s="51" t="s">
        <v>20</v>
      </c>
      <c r="C11" s="52"/>
      <c r="D11" s="62">
        <v>35</v>
      </c>
      <c r="E11" s="62"/>
      <c r="F11" s="63"/>
      <c r="G11" s="58"/>
    </row>
    <row r="12" spans="2:10" x14ac:dyDescent="0.25">
      <c r="B12" s="51" t="s">
        <v>21</v>
      </c>
      <c r="C12" s="52"/>
      <c r="D12" s="52" t="s">
        <v>22</v>
      </c>
      <c r="E12" s="52"/>
      <c r="F12" s="53"/>
      <c r="G12" s="58"/>
    </row>
    <row r="13" spans="2:10" x14ac:dyDescent="0.25">
      <c r="B13" s="51" t="s">
        <v>23</v>
      </c>
      <c r="C13" s="52"/>
      <c r="D13" s="62">
        <v>1</v>
      </c>
      <c r="E13" s="62"/>
      <c r="F13" s="63"/>
      <c r="G13" s="58"/>
    </row>
    <row r="14" spans="2:10" ht="15.75" thickBot="1" x14ac:dyDescent="0.3">
      <c r="B14" s="60" t="s">
        <v>24</v>
      </c>
      <c r="C14" s="61"/>
      <c r="D14" s="64" t="s">
        <v>25</v>
      </c>
      <c r="E14" s="64"/>
      <c r="F14" s="65"/>
      <c r="G14" s="59"/>
    </row>
    <row r="15" spans="2:10" ht="15.75" thickBot="1" x14ac:dyDescent="0.3"/>
    <row r="16" spans="2:10" ht="15.75" thickBot="1" x14ac:dyDescent="0.3">
      <c r="B16" s="54" t="s">
        <v>26</v>
      </c>
      <c r="C16" s="55"/>
      <c r="D16" s="55"/>
      <c r="E16" s="55"/>
      <c r="F16" s="56"/>
      <c r="G16" s="57">
        <v>1</v>
      </c>
    </row>
    <row r="17" spans="2:7" x14ac:dyDescent="0.25">
      <c r="B17" s="48" t="s">
        <v>5</v>
      </c>
      <c r="C17" s="49"/>
      <c r="D17" s="26" t="s">
        <v>6</v>
      </c>
      <c r="E17" s="26" t="s">
        <v>27</v>
      </c>
      <c r="F17" s="27" t="s">
        <v>28</v>
      </c>
      <c r="G17" s="58"/>
    </row>
    <row r="18" spans="2:7" x14ac:dyDescent="0.25">
      <c r="B18" s="51" t="s">
        <v>29</v>
      </c>
      <c r="C18" s="52"/>
      <c r="D18" s="10" t="s">
        <v>30</v>
      </c>
      <c r="E18" s="10" t="s">
        <v>31</v>
      </c>
      <c r="F18" s="12" t="s">
        <v>32</v>
      </c>
      <c r="G18" s="58"/>
    </row>
    <row r="19" spans="2:7" x14ac:dyDescent="0.25">
      <c r="B19" s="51" t="s">
        <v>33</v>
      </c>
      <c r="C19" s="52"/>
      <c r="D19" s="10" t="s">
        <v>11</v>
      </c>
      <c r="E19" s="10" t="s">
        <v>31</v>
      </c>
      <c r="F19" s="12" t="s">
        <v>32</v>
      </c>
      <c r="G19" s="58"/>
    </row>
    <row r="20" spans="2:7" x14ac:dyDescent="0.25">
      <c r="B20" s="51" t="s">
        <v>34</v>
      </c>
      <c r="C20" s="52"/>
      <c r="D20" s="10" t="s">
        <v>35</v>
      </c>
      <c r="E20" s="11" t="s">
        <v>36</v>
      </c>
      <c r="F20" s="13" t="s">
        <v>36</v>
      </c>
      <c r="G20" s="58"/>
    </row>
    <row r="21" spans="2:7" x14ac:dyDescent="0.25">
      <c r="B21" s="51" t="s">
        <v>37</v>
      </c>
      <c r="C21" s="52"/>
      <c r="D21" s="24">
        <v>2</v>
      </c>
      <c r="E21" s="24" t="s">
        <v>36</v>
      </c>
      <c r="F21" s="13" t="s">
        <v>38</v>
      </c>
      <c r="G21" s="58"/>
    </row>
    <row r="22" spans="2:7" x14ac:dyDescent="0.25">
      <c r="B22" s="51" t="s">
        <v>39</v>
      </c>
      <c r="C22" s="52"/>
      <c r="D22" s="24" t="s">
        <v>35</v>
      </c>
      <c r="E22" s="24"/>
      <c r="F22" s="12"/>
      <c r="G22" s="58"/>
    </row>
    <row r="23" spans="2:7" x14ac:dyDescent="0.25">
      <c r="B23" s="51" t="s">
        <v>40</v>
      </c>
      <c r="C23" s="52"/>
      <c r="D23" s="24" t="s">
        <v>35</v>
      </c>
      <c r="E23" s="24"/>
      <c r="F23" s="12"/>
      <c r="G23" s="58"/>
    </row>
    <row r="24" spans="2:7" x14ac:dyDescent="0.25">
      <c r="B24" s="51" t="s">
        <v>41</v>
      </c>
      <c r="C24" s="52"/>
      <c r="D24" s="24">
        <v>1</v>
      </c>
      <c r="E24" s="24" t="s">
        <v>36</v>
      </c>
      <c r="F24" s="13" t="s">
        <v>42</v>
      </c>
      <c r="G24" s="58"/>
    </row>
    <row r="25" spans="2:7" x14ac:dyDescent="0.25">
      <c r="B25" s="51" t="s">
        <v>43</v>
      </c>
      <c r="C25" s="52"/>
      <c r="D25" s="24" t="s">
        <v>35</v>
      </c>
      <c r="E25" s="24" t="s">
        <v>36</v>
      </c>
      <c r="F25" s="13" t="s">
        <v>36</v>
      </c>
      <c r="G25" s="58"/>
    </row>
    <row r="26" spans="2:7" x14ac:dyDescent="0.25">
      <c r="B26" s="51" t="s">
        <v>44</v>
      </c>
      <c r="C26" s="52"/>
      <c r="D26" s="24" t="s">
        <v>35</v>
      </c>
      <c r="E26" s="24" t="s">
        <v>36</v>
      </c>
      <c r="F26" s="13" t="s">
        <v>36</v>
      </c>
      <c r="G26" s="58"/>
    </row>
    <row r="27" spans="2:7" x14ac:dyDescent="0.25">
      <c r="B27" s="51" t="s">
        <v>45</v>
      </c>
      <c r="C27" s="52"/>
      <c r="D27" s="25" t="s">
        <v>35</v>
      </c>
      <c r="E27" s="24" t="s">
        <v>36</v>
      </c>
      <c r="F27" s="13" t="s">
        <v>36</v>
      </c>
      <c r="G27" s="58"/>
    </row>
    <row r="28" spans="2:7" x14ac:dyDescent="0.25">
      <c r="B28" s="51" t="s">
        <v>46</v>
      </c>
      <c r="C28" s="52"/>
      <c r="D28" s="25" t="s">
        <v>35</v>
      </c>
      <c r="E28" s="24" t="s">
        <v>36</v>
      </c>
      <c r="F28" s="13" t="s">
        <v>36</v>
      </c>
      <c r="G28" s="58"/>
    </row>
    <row r="29" spans="2:7" x14ac:dyDescent="0.25">
      <c r="B29" s="51" t="s">
        <v>47</v>
      </c>
      <c r="C29" s="52"/>
      <c r="D29" s="25" t="s">
        <v>35</v>
      </c>
      <c r="E29" s="24" t="s">
        <v>36</v>
      </c>
      <c r="F29" s="13" t="s">
        <v>36</v>
      </c>
      <c r="G29" s="58"/>
    </row>
    <row r="30" spans="2:7" x14ac:dyDescent="0.25">
      <c r="B30" s="51" t="s">
        <v>48</v>
      </c>
      <c r="C30" s="52"/>
      <c r="D30" s="25" t="s">
        <v>35</v>
      </c>
      <c r="E30" s="24" t="s">
        <v>36</v>
      </c>
      <c r="F30" s="13" t="s">
        <v>36</v>
      </c>
      <c r="G30" s="58"/>
    </row>
    <row r="31" spans="2:7" x14ac:dyDescent="0.25">
      <c r="B31" s="51" t="s">
        <v>49</v>
      </c>
      <c r="C31" s="52"/>
      <c r="D31" s="24" t="s">
        <v>35</v>
      </c>
      <c r="E31" s="24" t="s">
        <v>36</v>
      </c>
      <c r="F31" s="13" t="s">
        <v>36</v>
      </c>
      <c r="G31" s="58"/>
    </row>
    <row r="32" spans="2:7" x14ac:dyDescent="0.25">
      <c r="B32" s="51" t="s">
        <v>50</v>
      </c>
      <c r="C32" s="52"/>
      <c r="D32" s="24" t="s">
        <v>35</v>
      </c>
      <c r="E32" s="24" t="s">
        <v>36</v>
      </c>
      <c r="F32" s="13" t="s">
        <v>36</v>
      </c>
      <c r="G32" s="58"/>
    </row>
    <row r="33" spans="2:7" ht="15.75" thickBot="1" x14ac:dyDescent="0.3">
      <c r="B33" s="60" t="s">
        <v>51</v>
      </c>
      <c r="C33" s="61"/>
      <c r="D33" s="28" t="s">
        <v>52</v>
      </c>
      <c r="E33" s="28"/>
      <c r="F33" s="14"/>
      <c r="G33" s="5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35" t="s">
        <v>53</v>
      </c>
      <c r="C35" s="36"/>
      <c r="D35" s="36"/>
      <c r="E35" s="36"/>
      <c r="F35" s="37"/>
      <c r="G35" s="38">
        <v>1</v>
      </c>
    </row>
    <row r="36" spans="2:7" x14ac:dyDescent="0.25">
      <c r="B36" s="41" t="s">
        <v>54</v>
      </c>
      <c r="C36" s="4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39"/>
    </row>
    <row r="37" spans="2:7" x14ac:dyDescent="0.25">
      <c r="B37" s="43" t="s">
        <v>55</v>
      </c>
      <c r="C37" s="16" t="s">
        <v>56</v>
      </c>
      <c r="D37" s="17" t="s">
        <v>57</v>
      </c>
      <c r="E37" s="17" t="s">
        <v>57</v>
      </c>
      <c r="F37" s="18" t="s">
        <v>58</v>
      </c>
      <c r="G37" s="39"/>
    </row>
    <row r="38" spans="2:7" x14ac:dyDescent="0.25">
      <c r="B38" s="43"/>
      <c r="C38" s="17" t="s">
        <v>59</v>
      </c>
      <c r="D38" s="19" t="s">
        <v>57</v>
      </c>
      <c r="E38" s="17" t="s">
        <v>60</v>
      </c>
      <c r="F38" s="18"/>
      <c r="G38" s="39"/>
    </row>
    <row r="39" spans="2:7" hidden="1" x14ac:dyDescent="0.25">
      <c r="B39" s="29" t="s">
        <v>57</v>
      </c>
      <c r="C39" s="11" t="s">
        <v>57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39"/>
    </row>
    <row r="40" spans="2:7" hidden="1" x14ac:dyDescent="0.25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39"/>
    </row>
    <row r="41" spans="2:7" hidden="1" x14ac:dyDescent="0.25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39"/>
    </row>
    <row r="42" spans="2:7" hidden="1" x14ac:dyDescent="0.25">
      <c r="B42" s="44" t="s">
        <v>57</v>
      </c>
      <c r="C42" s="45"/>
      <c r="D42" s="24" t="s">
        <v>36</v>
      </c>
      <c r="E42" s="24" t="s">
        <v>36</v>
      </c>
      <c r="F42" s="11"/>
      <c r="G42" s="39"/>
    </row>
    <row r="43" spans="2:7" ht="15.75" thickBot="1" x14ac:dyDescent="0.3">
      <c r="B43" s="46" t="s">
        <v>57</v>
      </c>
      <c r="C43" s="47"/>
      <c r="D43" s="9"/>
      <c r="E43" s="9"/>
      <c r="F43" s="30"/>
      <c r="G43" s="40"/>
    </row>
    <row r="44" spans="2:7" ht="15.75" thickBot="1" x14ac:dyDescent="0.3">
      <c r="C44" s="31"/>
      <c r="D44" s="31"/>
      <c r="E44" s="32"/>
      <c r="F44" s="33"/>
      <c r="G44" s="15"/>
    </row>
    <row r="45" spans="2:7" ht="31.5" customHeight="1" thickBot="1" x14ac:dyDescent="0.3">
      <c r="B45" s="67" t="s">
        <v>3</v>
      </c>
      <c r="C45" s="55"/>
      <c r="D45" s="55"/>
      <c r="E45" s="55"/>
      <c r="F45" s="56"/>
      <c r="G45" s="66" t="s">
        <v>4</v>
      </c>
    </row>
    <row r="46" spans="2:7" ht="15.75" thickBot="1" x14ac:dyDescent="0.3">
      <c r="B46" s="48" t="s">
        <v>5</v>
      </c>
      <c r="C46" s="49"/>
      <c r="D46" s="49" t="s">
        <v>6</v>
      </c>
      <c r="E46" s="49"/>
      <c r="F46" s="50"/>
      <c r="G46" s="69"/>
    </row>
    <row r="47" spans="2:7" x14ac:dyDescent="0.25">
      <c r="B47" s="51" t="s">
        <v>7</v>
      </c>
      <c r="C47" s="52"/>
      <c r="D47" s="52" t="s">
        <v>8</v>
      </c>
      <c r="E47" s="52"/>
      <c r="F47" s="53"/>
      <c r="G47" s="66" t="s">
        <v>61</v>
      </c>
    </row>
    <row r="48" spans="2:7" x14ac:dyDescent="0.25">
      <c r="B48" s="51" t="s">
        <v>9</v>
      </c>
      <c r="C48" s="52"/>
      <c r="D48" s="52" t="s">
        <v>10</v>
      </c>
      <c r="E48" s="52"/>
      <c r="F48" s="53"/>
      <c r="G48" s="58"/>
    </row>
    <row r="49" spans="2:7" x14ac:dyDescent="0.25">
      <c r="B49" s="68" t="s">
        <v>11</v>
      </c>
      <c r="C49" s="10" t="s">
        <v>12</v>
      </c>
      <c r="D49" s="52" t="s">
        <v>13</v>
      </c>
      <c r="E49" s="52"/>
      <c r="F49" s="53"/>
      <c r="G49" s="58"/>
    </row>
    <row r="50" spans="2:7" x14ac:dyDescent="0.25">
      <c r="B50" s="68"/>
      <c r="C50" s="10" t="s">
        <v>14</v>
      </c>
      <c r="D50" s="52" t="s">
        <v>15</v>
      </c>
      <c r="E50" s="52"/>
      <c r="F50" s="53"/>
      <c r="G50" s="58"/>
    </row>
    <row r="51" spans="2:7" x14ac:dyDescent="0.25">
      <c r="B51" s="68"/>
      <c r="C51" s="10" t="s">
        <v>16</v>
      </c>
      <c r="D51" s="52" t="s">
        <v>17</v>
      </c>
      <c r="E51" s="52"/>
      <c r="F51" s="53"/>
      <c r="G51" s="58"/>
    </row>
    <row r="52" spans="2:7" x14ac:dyDescent="0.25">
      <c r="B52" s="68"/>
      <c r="C52" s="10" t="s">
        <v>18</v>
      </c>
      <c r="D52" s="62">
        <v>66</v>
      </c>
      <c r="E52" s="62"/>
      <c r="F52" s="63"/>
      <c r="G52" s="58"/>
    </row>
    <row r="53" spans="2:7" x14ac:dyDescent="0.25">
      <c r="B53" s="51" t="s">
        <v>19</v>
      </c>
      <c r="C53" s="52"/>
      <c r="D53" s="62">
        <v>7</v>
      </c>
      <c r="E53" s="62"/>
      <c r="F53" s="63"/>
      <c r="G53" s="58"/>
    </row>
    <row r="54" spans="2:7" x14ac:dyDescent="0.25">
      <c r="B54" s="51" t="s">
        <v>20</v>
      </c>
      <c r="C54" s="52"/>
      <c r="D54" s="62">
        <v>35</v>
      </c>
      <c r="E54" s="62"/>
      <c r="F54" s="63"/>
      <c r="G54" s="58"/>
    </row>
    <row r="55" spans="2:7" x14ac:dyDescent="0.25">
      <c r="B55" s="51" t="s">
        <v>21</v>
      </c>
      <c r="C55" s="52"/>
      <c r="D55" s="52" t="s">
        <v>22</v>
      </c>
      <c r="E55" s="52"/>
      <c r="F55" s="53"/>
      <c r="G55" s="58"/>
    </row>
    <row r="56" spans="2:7" x14ac:dyDescent="0.25">
      <c r="B56" s="77" t="s">
        <v>23</v>
      </c>
      <c r="C56" s="78" t="s">
        <v>103</v>
      </c>
      <c r="D56" s="62">
        <v>1</v>
      </c>
      <c r="E56" s="62"/>
      <c r="F56" s="63"/>
      <c r="G56" s="58"/>
    </row>
    <row r="57" spans="2:7" ht="15.75" thickBot="1" x14ac:dyDescent="0.3">
      <c r="B57" s="60" t="s">
        <v>24</v>
      </c>
      <c r="C57" s="61"/>
      <c r="D57" s="64" t="s">
        <v>25</v>
      </c>
      <c r="E57" s="64"/>
      <c r="F57" s="65"/>
      <c r="G57" s="59"/>
    </row>
    <row r="58" spans="2:7" ht="15.75" thickBot="1" x14ac:dyDescent="0.3"/>
    <row r="59" spans="2:7" ht="15.75" thickBot="1" x14ac:dyDescent="0.3">
      <c r="B59" s="54" t="s">
        <v>26</v>
      </c>
      <c r="C59" s="55"/>
      <c r="D59" s="55"/>
      <c r="E59" s="55"/>
      <c r="F59" s="56"/>
      <c r="G59" s="57" t="s">
        <v>61</v>
      </c>
    </row>
    <row r="60" spans="2:7" x14ac:dyDescent="0.25">
      <c r="B60" s="48" t="s">
        <v>5</v>
      </c>
      <c r="C60" s="49"/>
      <c r="D60" s="26" t="s">
        <v>6</v>
      </c>
      <c r="E60" s="26" t="s">
        <v>27</v>
      </c>
      <c r="F60" s="27" t="s">
        <v>28</v>
      </c>
      <c r="G60" s="58"/>
    </row>
    <row r="61" spans="2:7" x14ac:dyDescent="0.25">
      <c r="B61" s="51" t="s">
        <v>29</v>
      </c>
      <c r="C61" s="52"/>
      <c r="D61" s="10" t="s">
        <v>30</v>
      </c>
      <c r="E61" s="10" t="s">
        <v>31</v>
      </c>
      <c r="F61" s="12" t="s">
        <v>32</v>
      </c>
      <c r="G61" s="58"/>
    </row>
    <row r="62" spans="2:7" x14ac:dyDescent="0.25">
      <c r="B62" s="51" t="s">
        <v>33</v>
      </c>
      <c r="C62" s="52"/>
      <c r="D62" s="10" t="s">
        <v>11</v>
      </c>
      <c r="E62" s="10" t="s">
        <v>31</v>
      </c>
      <c r="F62" s="12" t="s">
        <v>32</v>
      </c>
      <c r="G62" s="58"/>
    </row>
    <row r="63" spans="2:7" x14ac:dyDescent="0.25">
      <c r="B63" s="51" t="s">
        <v>34</v>
      </c>
      <c r="C63" s="52"/>
      <c r="D63" s="10" t="s">
        <v>35</v>
      </c>
      <c r="E63" s="11" t="s">
        <v>36</v>
      </c>
      <c r="F63" s="13" t="s">
        <v>36</v>
      </c>
      <c r="G63" s="58"/>
    </row>
    <row r="64" spans="2:7" x14ac:dyDescent="0.25">
      <c r="B64" s="51" t="s">
        <v>37</v>
      </c>
      <c r="C64" s="52"/>
      <c r="D64" s="24" t="s">
        <v>35</v>
      </c>
      <c r="E64" s="24" t="s">
        <v>36</v>
      </c>
      <c r="F64" s="13"/>
      <c r="G64" s="58"/>
    </row>
    <row r="65" spans="2:7" x14ac:dyDescent="0.25">
      <c r="B65" s="51" t="s">
        <v>39</v>
      </c>
      <c r="C65" s="52"/>
      <c r="D65" s="24" t="s">
        <v>35</v>
      </c>
      <c r="E65" s="24"/>
      <c r="F65" s="12"/>
      <c r="G65" s="58"/>
    </row>
    <row r="66" spans="2:7" x14ac:dyDescent="0.25">
      <c r="B66" s="51" t="s">
        <v>40</v>
      </c>
      <c r="C66" s="52"/>
      <c r="D66" s="24" t="s">
        <v>35</v>
      </c>
      <c r="E66" s="24"/>
      <c r="F66" s="12"/>
      <c r="G66" s="58"/>
    </row>
    <row r="67" spans="2:7" x14ac:dyDescent="0.25">
      <c r="B67" s="51" t="s">
        <v>41</v>
      </c>
      <c r="C67" s="52"/>
      <c r="D67" s="24">
        <v>1</v>
      </c>
      <c r="E67" s="24" t="s">
        <v>36</v>
      </c>
      <c r="F67" s="13" t="s">
        <v>42</v>
      </c>
      <c r="G67" s="58"/>
    </row>
    <row r="68" spans="2:7" x14ac:dyDescent="0.25">
      <c r="B68" s="51" t="s">
        <v>43</v>
      </c>
      <c r="C68" s="52"/>
      <c r="D68" s="24" t="s">
        <v>35</v>
      </c>
      <c r="E68" s="24" t="s">
        <v>36</v>
      </c>
      <c r="F68" s="13" t="s">
        <v>36</v>
      </c>
      <c r="G68" s="58"/>
    </row>
    <row r="69" spans="2:7" x14ac:dyDescent="0.25">
      <c r="B69" s="51" t="s">
        <v>44</v>
      </c>
      <c r="C69" s="52"/>
      <c r="D69" s="24" t="s">
        <v>35</v>
      </c>
      <c r="E69" s="24" t="s">
        <v>36</v>
      </c>
      <c r="F69" s="13" t="s">
        <v>36</v>
      </c>
      <c r="G69" s="58"/>
    </row>
    <row r="70" spans="2:7" x14ac:dyDescent="0.25">
      <c r="B70" s="51" t="s">
        <v>45</v>
      </c>
      <c r="C70" s="52"/>
      <c r="D70" s="25" t="s">
        <v>35</v>
      </c>
      <c r="E70" s="24" t="s">
        <v>36</v>
      </c>
      <c r="F70" s="13" t="s">
        <v>36</v>
      </c>
      <c r="G70" s="58"/>
    </row>
    <row r="71" spans="2:7" x14ac:dyDescent="0.25">
      <c r="B71" s="51" t="s">
        <v>46</v>
      </c>
      <c r="C71" s="52"/>
      <c r="D71" s="25" t="s">
        <v>35</v>
      </c>
      <c r="E71" s="24" t="s">
        <v>36</v>
      </c>
      <c r="F71" s="13" t="s">
        <v>36</v>
      </c>
      <c r="G71" s="58"/>
    </row>
    <row r="72" spans="2:7" x14ac:dyDescent="0.25">
      <c r="B72" s="51" t="s">
        <v>47</v>
      </c>
      <c r="C72" s="52"/>
      <c r="D72" s="25" t="s">
        <v>35</v>
      </c>
      <c r="E72" s="24" t="s">
        <v>36</v>
      </c>
      <c r="F72" s="13" t="s">
        <v>36</v>
      </c>
      <c r="G72" s="58"/>
    </row>
    <row r="73" spans="2:7" x14ac:dyDescent="0.25">
      <c r="B73" s="51" t="s">
        <v>48</v>
      </c>
      <c r="C73" s="52"/>
      <c r="D73" s="25" t="s">
        <v>35</v>
      </c>
      <c r="E73" s="24" t="s">
        <v>36</v>
      </c>
      <c r="F73" s="13" t="s">
        <v>36</v>
      </c>
      <c r="G73" s="58"/>
    </row>
    <row r="74" spans="2:7" x14ac:dyDescent="0.25">
      <c r="B74" s="51" t="s">
        <v>49</v>
      </c>
      <c r="C74" s="52"/>
      <c r="D74" s="24" t="s">
        <v>35</v>
      </c>
      <c r="E74" s="24" t="s">
        <v>36</v>
      </c>
      <c r="F74" s="13" t="s">
        <v>36</v>
      </c>
      <c r="G74" s="58"/>
    </row>
    <row r="75" spans="2:7" x14ac:dyDescent="0.25">
      <c r="B75" s="51" t="s">
        <v>50</v>
      </c>
      <c r="C75" s="52"/>
      <c r="D75" s="24" t="s">
        <v>35</v>
      </c>
      <c r="E75" s="24" t="s">
        <v>36</v>
      </c>
      <c r="F75" s="13" t="s">
        <v>36</v>
      </c>
      <c r="G75" s="58"/>
    </row>
    <row r="76" spans="2:7" ht="15.75" thickBot="1" x14ac:dyDescent="0.3">
      <c r="B76" s="60" t="s">
        <v>51</v>
      </c>
      <c r="C76" s="61"/>
      <c r="D76" s="28" t="s">
        <v>52</v>
      </c>
      <c r="E76" s="28"/>
      <c r="F76" s="14"/>
      <c r="G76" s="59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35" t="s">
        <v>53</v>
      </c>
      <c r="C78" s="36"/>
      <c r="D78" s="36"/>
      <c r="E78" s="36"/>
      <c r="F78" s="37"/>
      <c r="G78" s="38" t="s">
        <v>61</v>
      </c>
    </row>
    <row r="79" spans="2:7" x14ac:dyDescent="0.25">
      <c r="B79" s="41"/>
      <c r="C79" s="42"/>
      <c r="D79" s="24" t="str">
        <f>IF(B79="DOOR SWITCH 2 (TC)",1,"N/A")</f>
        <v>N/A</v>
      </c>
      <c r="E79" s="24" t="str">
        <f>IF(B79="DOOR SWITCH 2 (TC)",1,"N/A")</f>
        <v>N/A</v>
      </c>
      <c r="F79" s="11" t="str">
        <f>IF(B79="DOOR SWITCH 2 (TC)","VIP 1","N/A")</f>
        <v>N/A</v>
      </c>
      <c r="G79" s="39"/>
    </row>
    <row r="80" spans="2:7" x14ac:dyDescent="0.25">
      <c r="B80" s="43"/>
      <c r="C80" s="16"/>
      <c r="D80" s="17"/>
      <c r="E80" s="17"/>
      <c r="F80" s="18"/>
      <c r="G80" s="39"/>
    </row>
    <row r="81" spans="2:7" x14ac:dyDescent="0.25">
      <c r="B81" s="43"/>
      <c r="C81" s="17"/>
      <c r="D81" s="19"/>
      <c r="E81" s="17"/>
      <c r="F81" s="18"/>
      <c r="G81" s="39"/>
    </row>
    <row r="82" spans="2:7" hidden="1" x14ac:dyDescent="0.25">
      <c r="B82" s="29" t="s">
        <v>57</v>
      </c>
      <c r="C82" s="11" t="s">
        <v>57</v>
      </c>
      <c r="D82" s="11" t="str">
        <f>IF(B82="PS Redundancy Board","I/O Board Outputs - NO"," ")</f>
        <v xml:space="preserve"> </v>
      </c>
      <c r="E82" s="11" t="str">
        <f>IF(B82="PS Redundancy Board","Sensor Address -1"," ")</f>
        <v xml:space="preserve"> </v>
      </c>
      <c r="F82" s="11"/>
      <c r="G82" s="39"/>
    </row>
    <row r="83" spans="2:7" hidden="1" x14ac:dyDescent="0.25">
      <c r="B83" s="29" t="s">
        <v>57</v>
      </c>
      <c r="C83" s="11" t="s">
        <v>57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39"/>
    </row>
    <row r="84" spans="2:7" hidden="1" x14ac:dyDescent="0.25">
      <c r="B84" s="29" t="s">
        <v>57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39"/>
    </row>
    <row r="85" spans="2:7" hidden="1" x14ac:dyDescent="0.25">
      <c r="B85" s="44" t="s">
        <v>57</v>
      </c>
      <c r="C85" s="45"/>
      <c r="D85" s="24" t="s">
        <v>36</v>
      </c>
      <c r="E85" s="24" t="s">
        <v>36</v>
      </c>
      <c r="F85" s="11"/>
      <c r="G85" s="39"/>
    </row>
    <row r="86" spans="2:7" ht="15.75" thickBot="1" x14ac:dyDescent="0.3">
      <c r="B86" s="46" t="s">
        <v>57</v>
      </c>
      <c r="C86" s="47"/>
      <c r="D86" s="9"/>
      <c r="E86" s="9"/>
      <c r="F86" s="30"/>
      <c r="G86" s="40"/>
    </row>
    <row r="87" spans="2:7" ht="15.75" thickBot="1" x14ac:dyDescent="0.3">
      <c r="B87" s="21"/>
      <c r="C87" s="21"/>
      <c r="D87" s="21"/>
      <c r="E87" s="21"/>
      <c r="F87" s="22"/>
      <c r="G87" s="23"/>
    </row>
    <row r="88" spans="2:7" ht="15.75" thickBot="1" x14ac:dyDescent="0.3">
      <c r="B88" s="54" t="s">
        <v>62</v>
      </c>
      <c r="C88" s="55"/>
      <c r="D88" s="55"/>
      <c r="E88" s="55"/>
      <c r="F88" s="56"/>
      <c r="G88" s="70" t="s">
        <v>63</v>
      </c>
    </row>
    <row r="89" spans="2:7" x14ac:dyDescent="0.25">
      <c r="B89" s="73" t="s">
        <v>64</v>
      </c>
      <c r="C89" s="74"/>
      <c r="D89" s="74"/>
      <c r="E89" s="74" t="s">
        <v>65</v>
      </c>
      <c r="F89" s="75"/>
      <c r="G89" s="71"/>
    </row>
    <row r="90" spans="2:7" x14ac:dyDescent="0.25">
      <c r="B90" s="51" t="s">
        <v>66</v>
      </c>
      <c r="C90" s="52"/>
      <c r="D90" s="52"/>
      <c r="E90" s="62" t="s">
        <v>67</v>
      </c>
      <c r="F90" s="63"/>
      <c r="G90" s="71"/>
    </row>
    <row r="91" spans="2:7" ht="15.75" thickBot="1" x14ac:dyDescent="0.3">
      <c r="B91" s="60" t="s">
        <v>68</v>
      </c>
      <c r="C91" s="61"/>
      <c r="D91" s="61"/>
      <c r="E91" s="64" t="s">
        <v>67</v>
      </c>
      <c r="F91" s="65"/>
      <c r="G91" s="72"/>
    </row>
    <row r="92" spans="2:7" x14ac:dyDescent="0.25">
      <c r="C92" s="31"/>
      <c r="D92" s="31"/>
      <c r="E92" s="32"/>
      <c r="F92" s="33"/>
      <c r="G92" s="15"/>
    </row>
    <row r="93" spans="2:7" ht="15.75" thickBot="1" x14ac:dyDescent="0.3"/>
    <row r="94" spans="2:7" x14ac:dyDescent="0.25">
      <c r="B94" s="7" t="s">
        <v>69</v>
      </c>
      <c r="C94" s="8"/>
      <c r="D94" s="8"/>
      <c r="E94" s="8"/>
      <c r="F94" s="8"/>
      <c r="G94" s="1"/>
    </row>
    <row r="95" spans="2:7" x14ac:dyDescent="0.25">
      <c r="B95" s="3"/>
      <c r="G95" s="2"/>
    </row>
    <row r="96" spans="2:7" x14ac:dyDescent="0.25">
      <c r="B96" s="34" t="s">
        <v>70</v>
      </c>
      <c r="G96" s="2"/>
    </row>
    <row r="97" spans="2:7" x14ac:dyDescent="0.25">
      <c r="B97" s="3" t="s">
        <v>71</v>
      </c>
      <c r="E97" t="s">
        <v>72</v>
      </c>
      <c r="G97" s="2"/>
    </row>
    <row r="98" spans="2:7" x14ac:dyDescent="0.25">
      <c r="B98" s="3" t="s">
        <v>73</v>
      </c>
      <c r="E98" t="s">
        <v>74</v>
      </c>
      <c r="G98" s="2"/>
    </row>
    <row r="99" spans="2:7" x14ac:dyDescent="0.25">
      <c r="B99" s="3" t="s">
        <v>75</v>
      </c>
      <c r="E99" t="s">
        <v>76</v>
      </c>
      <c r="G99" s="2"/>
    </row>
    <row r="100" spans="2:7" x14ac:dyDescent="0.25">
      <c r="B100" s="3" t="s">
        <v>77</v>
      </c>
      <c r="E100" t="s">
        <v>78</v>
      </c>
      <c r="G100" s="2"/>
    </row>
    <row r="101" spans="2:7" x14ac:dyDescent="0.25">
      <c r="B101" s="3"/>
      <c r="G101" s="2"/>
    </row>
    <row r="102" spans="2:7" x14ac:dyDescent="0.25">
      <c r="B102" s="34" t="s">
        <v>79</v>
      </c>
      <c r="G102" s="2"/>
    </row>
    <row r="103" spans="2:7" x14ac:dyDescent="0.25">
      <c r="B103" s="3" t="s">
        <v>80</v>
      </c>
      <c r="E103" t="s">
        <v>81</v>
      </c>
      <c r="G103" s="2"/>
    </row>
    <row r="104" spans="2:7" x14ac:dyDescent="0.25">
      <c r="B104" s="3" t="s">
        <v>82</v>
      </c>
      <c r="E104" t="s">
        <v>83</v>
      </c>
      <c r="G104" s="2"/>
    </row>
    <row r="105" spans="2:7" x14ac:dyDescent="0.25">
      <c r="B105" s="3" t="s">
        <v>84</v>
      </c>
      <c r="E105" t="s">
        <v>85</v>
      </c>
      <c r="G105" s="2"/>
    </row>
    <row r="106" spans="2:7" x14ac:dyDescent="0.25">
      <c r="B106" s="3" t="s">
        <v>86</v>
      </c>
      <c r="E106" t="s">
        <v>87</v>
      </c>
      <c r="G106" s="2"/>
    </row>
    <row r="107" spans="2:7" x14ac:dyDescent="0.25">
      <c r="B107" s="3" t="s">
        <v>88</v>
      </c>
      <c r="E107" t="s">
        <v>89</v>
      </c>
      <c r="G107" s="2"/>
    </row>
    <row r="108" spans="2:7" x14ac:dyDescent="0.25">
      <c r="B108" s="3" t="s">
        <v>90</v>
      </c>
      <c r="E108" t="s">
        <v>91</v>
      </c>
      <c r="G108" s="2"/>
    </row>
    <row r="109" spans="2:7" x14ac:dyDescent="0.25">
      <c r="B109" s="3" t="s">
        <v>92</v>
      </c>
      <c r="E109" t="s">
        <v>93</v>
      </c>
      <c r="G109" s="2"/>
    </row>
    <row r="110" spans="2:7" x14ac:dyDescent="0.25">
      <c r="B110" s="3"/>
      <c r="G110" s="2"/>
    </row>
    <row r="111" spans="2:7" x14ac:dyDescent="0.25">
      <c r="B111" s="34" t="s">
        <v>94</v>
      </c>
      <c r="G111" s="2"/>
    </row>
    <row r="112" spans="2:7" x14ac:dyDescent="0.25">
      <c r="B112" s="3" t="s">
        <v>95</v>
      </c>
      <c r="E112" t="s">
        <v>96</v>
      </c>
      <c r="G112" s="2"/>
    </row>
    <row r="113" spans="2:7" x14ac:dyDescent="0.25">
      <c r="B113" s="3" t="s">
        <v>97</v>
      </c>
      <c r="E113" t="s">
        <v>98</v>
      </c>
      <c r="G113" s="2"/>
    </row>
    <row r="114" spans="2:7" x14ac:dyDescent="0.25">
      <c r="B114" s="3" t="s">
        <v>99</v>
      </c>
      <c r="E114" t="s">
        <v>100</v>
      </c>
      <c r="G114" s="2"/>
    </row>
    <row r="115" spans="2:7" ht="15.75" thickBot="1" x14ac:dyDescent="0.3">
      <c r="B115" s="4"/>
      <c r="C115" s="5"/>
      <c r="D115" s="5"/>
      <c r="E115" s="5"/>
      <c r="F115" s="5"/>
      <c r="G115" s="6"/>
    </row>
    <row r="117" spans="2:7" x14ac:dyDescent="0.25">
      <c r="B117" t="s">
        <v>101</v>
      </c>
    </row>
  </sheetData>
  <mergeCells count="106">
    <mergeCell ref="B88:F88"/>
    <mergeCell ref="G88:G91"/>
    <mergeCell ref="B89:D89"/>
    <mergeCell ref="E89:F89"/>
    <mergeCell ref="B90:D90"/>
    <mergeCell ref="E90:F90"/>
    <mergeCell ref="B91:D91"/>
    <mergeCell ref="E91:F91"/>
    <mergeCell ref="B76:C76"/>
    <mergeCell ref="B78:F78"/>
    <mergeCell ref="G78:G86"/>
    <mergeCell ref="B79:C79"/>
    <mergeCell ref="B80:B81"/>
    <mergeCell ref="B85:C85"/>
    <mergeCell ref="B86:C86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D56:F56"/>
    <mergeCell ref="B57:C57"/>
    <mergeCell ref="D57:F57"/>
    <mergeCell ref="B59:F59"/>
    <mergeCell ref="G59:G76"/>
    <mergeCell ref="B60:C60"/>
    <mergeCell ref="B61:C61"/>
    <mergeCell ref="B62:C62"/>
    <mergeCell ref="B63:C63"/>
    <mergeCell ref="B53:C53"/>
    <mergeCell ref="D53:F53"/>
    <mergeCell ref="B54:C54"/>
    <mergeCell ref="D54:F54"/>
    <mergeCell ref="B55:C55"/>
    <mergeCell ref="D55:F55"/>
    <mergeCell ref="B47:C47"/>
    <mergeCell ref="D47:F47"/>
    <mergeCell ref="G47:G57"/>
    <mergeCell ref="B48:C48"/>
    <mergeCell ref="D48:F48"/>
    <mergeCell ref="B49:B52"/>
    <mergeCell ref="D49:F49"/>
    <mergeCell ref="D50:F50"/>
    <mergeCell ref="D51:F51"/>
    <mergeCell ref="D52:F52"/>
    <mergeCell ref="G35:G43"/>
    <mergeCell ref="B36:C36"/>
    <mergeCell ref="B37:B38"/>
    <mergeCell ref="B42:C42"/>
    <mergeCell ref="B43:C43"/>
    <mergeCell ref="B45:F45"/>
    <mergeCell ref="G45:G46"/>
    <mergeCell ref="B46:C46"/>
    <mergeCell ref="D46:F46"/>
    <mergeCell ref="B29:C29"/>
    <mergeCell ref="B30:C30"/>
    <mergeCell ref="B31:C31"/>
    <mergeCell ref="B32:C32"/>
    <mergeCell ref="B33:C33"/>
    <mergeCell ref="B35:F35"/>
    <mergeCell ref="B23:C23"/>
    <mergeCell ref="B24:C24"/>
    <mergeCell ref="B25:C25"/>
    <mergeCell ref="B26:C26"/>
    <mergeCell ref="B27:C27"/>
    <mergeCell ref="B28:C28"/>
    <mergeCell ref="B14:C14"/>
    <mergeCell ref="D14:F14"/>
    <mergeCell ref="B16:F16"/>
    <mergeCell ref="G16:G33"/>
    <mergeCell ref="B17:C17"/>
    <mergeCell ref="B18:C18"/>
    <mergeCell ref="B19:C19"/>
    <mergeCell ref="B20:C20"/>
    <mergeCell ref="B21:C21"/>
    <mergeCell ref="B22:C22"/>
    <mergeCell ref="B11:C11"/>
    <mergeCell ref="D11:F11"/>
    <mergeCell ref="B12:C12"/>
    <mergeCell ref="D12:F12"/>
    <mergeCell ref="B13:C13"/>
    <mergeCell ref="D13:F13"/>
    <mergeCell ref="B6:B9"/>
    <mergeCell ref="D6:F6"/>
    <mergeCell ref="D7:F7"/>
    <mergeCell ref="D8:F8"/>
    <mergeCell ref="D9:F9"/>
    <mergeCell ref="B10:C10"/>
    <mergeCell ref="D10:F10"/>
    <mergeCell ref="C1:F1"/>
    <mergeCell ref="B2:F2"/>
    <mergeCell ref="G2:G3"/>
    <mergeCell ref="B3:C3"/>
    <mergeCell ref="D3:F3"/>
    <mergeCell ref="B4:C4"/>
    <mergeCell ref="D4:F4"/>
    <mergeCell ref="G4:G14"/>
    <mergeCell ref="B5:C5"/>
    <mergeCell ref="D5:F5"/>
  </mergeCells>
  <dataValidations count="38">
    <dataValidation type="list" allowBlank="1" showInputMessage="1" showErrorMessage="1" sqref="F21 F64" xr:uid="{FA21C6A2-A319-4511-9D36-E94AAD0D81A7}">
      <formula1>"?, IN SIGN - YES, IN SIGN - NO"</formula1>
    </dataValidation>
    <dataValidation type="list" errorStyle="warning" allowBlank="1" showInputMessage="1" showErrorMessage="1" sqref="D25 D68" xr:uid="{FF57E077-3C9B-467D-9441-B097C43A1B6E}">
      <formula1>"?,NO,1,2,3,4,5,6,7,8,9,10"</formula1>
    </dataValidation>
    <dataValidation type="list" allowBlank="1" showInputMessage="1" showErrorMessage="1" sqref="B39:B41 B82:B84" xr:uid="{C7D1A4DF-5167-430E-ABA0-508B3801F92F}">
      <formula1>"', ?, PS Redundancy Board"</formula1>
    </dataValidation>
    <dataValidation type="list" errorStyle="warning" allowBlank="1" showInputMessage="1" sqref="C39:C40 C82:C83" xr:uid="{B47451CD-01E7-4CBD-A9D7-0DBAF9464F95}">
      <formula1>"', Module Output - ?"</formula1>
    </dataValidation>
    <dataValidation type="list" allowBlank="1" showInputMessage="1" showErrorMessage="1" sqref="F22:F23 F65:F66" xr:uid="{EA0163D7-B575-4FF9-B6D3-0E68CDBBED33}">
      <formula1>"', Isolation Boards in Sign - Yes, Isolation Boards in Sign - No"</formula1>
    </dataValidation>
    <dataValidation type="list" errorStyle="warning" allowBlank="1" showInputMessage="1" showErrorMessage="1" sqref="D22:D23 D65:D66" xr:uid="{DCA52B3E-E5C8-4056-ADE6-B1A16BC02FD6}">
      <formula1>"YES, NO"</formula1>
    </dataValidation>
    <dataValidation type="list" allowBlank="1" showInputMessage="1" showErrorMessage="1" sqref="B37:B38 B80:B81" xr:uid="{642CD82C-8BEC-4224-B088-393E70C769E7}">
      <formula1>"',UPS"</formula1>
    </dataValidation>
    <dataValidation type="list" allowBlank="1" showInputMessage="1" sqref="D38 D81" xr:uid="{079FA8D4-8970-4857-ADCC-40CCC51A4337}">
      <formula1>"',Percent - 50%, Watts - 1800, Watts - 1100, Watts - 650"</formula1>
    </dataValidation>
    <dataValidation type="list" allowBlank="1" showInputMessage="1" sqref="D37 D80" xr:uid="{30669BA8-FEFE-42E2-A325-85B488D2F8FE}">
      <formula1>"', 'By Brightness %, By Power"</formula1>
    </dataValidation>
    <dataValidation type="list" errorStyle="warning" allowBlank="1" showInputMessage="1" showErrorMessage="1" sqref="C37 C80" xr:uid="{EFF72F38-D325-43BA-AB1D-319247AAC940}">
      <formula1>"',ALPHA FXM SERIES,TRIPPLITE,Generic UPS"</formula1>
    </dataValidation>
    <dataValidation type="list" allowBlank="1" showInputMessage="1" sqref="C38 C81" xr:uid="{639418EB-6027-43CD-8112-CB92E2320395}">
      <formula1>"',Control equipment,Entire display"</formula1>
    </dataValidation>
    <dataValidation type="list" allowBlank="1" showInputMessage="1" showErrorMessage="1" sqref="E37 E80" xr:uid="{659709C0-4005-4B4D-9A18-16F890920FB2}">
      <formula1>"',1 Hour,2 Hour,3 Hour, 4 Hour,5 Hour"</formula1>
    </dataValidation>
    <dataValidation type="list" allowBlank="1" showInputMessage="1" showErrorMessage="1" sqref="E38 E81" xr:uid="{CCEDE8DA-10CB-4463-95B3-683612687D6E}">
      <formula1>"', Serial,Ethernet"</formula1>
    </dataValidation>
    <dataValidation type="list" allowBlank="1" showInputMessage="1" showErrorMessage="1" sqref="F37 F80" xr:uid="{2C7DAF0C-B9C6-4D71-B47B-022C2A2846F0}">
      <formula1>"', Auxiliary, Default IP, Specify IP"</formula1>
    </dataValidation>
    <dataValidation type="list" errorStyle="warning" allowBlank="1" showInputMessage="1" showErrorMessage="1" sqref="D14:F14 D57:F57" xr:uid="{09DB69BE-0CC1-40C5-9D62-F0BD9E167984}">
      <formula1>"ROWS,BAYS"</formula1>
    </dataValidation>
    <dataValidation type="list" errorStyle="warning" allowBlank="1" showInputMessage="1" showErrorMessage="1" sqref="D33:D34 D76:D77" xr:uid="{90EA21E4-EDD3-42EE-B38F-3FA7E377AD44}">
      <formula1>"?,Gen IV, PS Redundancy Board, Eltek Power on the Ground"</formula1>
    </dataValidation>
    <dataValidation type="list" allowBlank="1" showInputMessage="1" showErrorMessage="1" sqref="E31 E74" xr:uid="{90E8C752-5360-4938-B21C-796EB3728EDE}">
      <formula1>"Alternate, Synchronize"</formula1>
    </dataValidation>
    <dataValidation type="list" allowBlank="1" showInputMessage="1" showErrorMessage="1" sqref="F24 F67" xr:uid="{93341F39-0638-4343-BDA6-1B136744952F}">
      <formula1>"?, CONNECT TO MODULE - YES, CONNECT TO MODULE - NO"</formula1>
    </dataValidation>
    <dataValidation type="list" errorStyle="warning" allowBlank="1" showInputMessage="1" showErrorMessage="1" sqref="F25 F68" xr:uid="{F28CAEB4-FBA2-45EC-81F7-EA7BEAEC2D2D}">
      <formula1>"'--,CAN,I/O"</formula1>
    </dataValidation>
    <dataValidation type="list" errorStyle="warning" allowBlank="1" showInputMessage="1" showErrorMessage="1" sqref="D32 D75" xr:uid="{5A0C552D-88FB-4F8F-B878-C7DAB298BB43}">
      <formula1>"?,NO,1,2"</formula1>
    </dataValidation>
    <dataValidation type="list" errorStyle="warning" allowBlank="1" showInputMessage="1" showErrorMessage="1" sqref="D21 D64" xr:uid="{EB5BA42E-43C8-45D8-99C1-51916356D610}">
      <formula1>"NO,1,2,3,4,5,6,7,8"</formula1>
    </dataValidation>
    <dataValidation type="list" errorStyle="warning" allowBlank="1" showInputMessage="1" showErrorMessage="1" sqref="D26 D69" xr:uid="{CF0E114C-BF79-4928-9FFA-5C39AA2D9A3E}">
      <formula1>"NO,1,2,3,4,5,6,7,8,9,10"</formula1>
    </dataValidation>
    <dataValidation type="list" allowBlank="1" showInputMessage="1" showErrorMessage="1" sqref="B43:C43 B86:C87" xr:uid="{F8DCEB27-E631-4602-94B2-DAA3404D254E}">
      <formula1>"MINI DC I/O 6,'"</formula1>
    </dataValidation>
    <dataValidation type="list" allowBlank="1" showInputMessage="1" showErrorMessage="1" sqref="B42:C42 B85:C85" xr:uid="{E93EFDEF-5CE1-4C89-B1FB-11F69698D2FF}">
      <formula1>"MINI DC I/O 5,'"</formula1>
    </dataValidation>
    <dataValidation type="list" allowBlank="1" showInputMessage="1" showErrorMessage="1" sqref="C41 C84" xr:uid="{EE4B7CB4-6E11-436B-810C-0297B3186A9E}">
      <formula1>"MINI DC I/O 4,'"</formula1>
    </dataValidation>
    <dataValidation type="list" errorStyle="warning" allowBlank="1" showInputMessage="1" showErrorMessage="1" sqref="D27:D29 D70:D72" xr:uid="{34BE0B46-3846-44E3-966A-FB6332E10E6B}">
      <formula1>"YES,NO"</formula1>
    </dataValidation>
    <dataValidation type="list" allowBlank="1" showInputMessage="1" showErrorMessage="1" sqref="D30 D73" xr:uid="{6887F794-DB29-4059-8AEE-A021C73AA225}">
      <formula1>"YES,NO"</formula1>
    </dataValidation>
    <dataValidation type="list" allowBlank="1" showInputMessage="1" showErrorMessage="1" sqref="D24 D67" xr:uid="{6859741D-F298-44B2-A22D-9D17F582E9DF}">
      <formula1>"0,1"</formula1>
    </dataValidation>
    <dataValidation type="list" allowBlank="1" showInputMessage="1" showErrorMessage="1" sqref="D31 D74" xr:uid="{335C24BC-9046-4375-BE30-6089BA167CE2}">
      <formula1>"0,1,2, YES, NO"</formula1>
    </dataValidation>
    <dataValidation type="list" errorStyle="warning" allowBlank="1" showInputMessage="1" showErrorMessage="1" sqref="B36:C36 B79:C79" xr:uid="{A18E77A4-8031-430A-BC1A-4382E497713E}">
      <formula1>"--,DOOR SWITCH 2 (TC),'"</formula1>
    </dataValidation>
    <dataValidation type="list" allowBlank="1" showInputMessage="1" showErrorMessage="1" sqref="O35 O78" xr:uid="{E0D4F006-0777-4D90-A588-3F759429E45B}">
      <formula1>"DOOR SWITCH 2 (TC), "</formula1>
    </dataValidation>
    <dataValidation type="list" allowBlank="1" showInputMessage="1" showErrorMessage="1" sqref="D7:F7 D50:F50" xr:uid="{52A1554D-930D-447B-93F4-5332EEA7A43D}">
      <formula1>"GEN 4 (24 VOLT BUS), ANTAIOS (DVX)"</formula1>
    </dataValidation>
    <dataValidation type="list" allowBlank="1" showInputMessage="1" showErrorMessage="1" sqref="D12:F12 D55:F55" xr:uid="{D9F623F9-5A7B-4692-AF2E-2A1BE7A32896}">
      <formula1>"FULL MATRIX,LINE MATRIX"</formula1>
    </dataValidation>
    <dataValidation type="list" errorStyle="warning" allowBlank="1" showInputMessage="1" showErrorMessage="1" sqref="D9:F9 D52:F52" xr:uid="{026F0974-C9C1-439C-9215-EE26F8570902}">
      <formula1>"20,34,46,66"</formula1>
    </dataValidation>
    <dataValidation type="list" errorStyle="warning" allowBlank="1" showInputMessage="1" showErrorMessage="1" sqref="D8:F8 D51:F51" xr:uid="{6D5CFD57-D0C3-48CB-A8E8-0ED79C89DEC0}">
      <formula1>"7X5,9X5,9X15,16X16,24X16, 18X18"</formula1>
    </dataValidation>
    <dataValidation type="list" errorStyle="warning" allowBlank="1" showInputMessage="1" showErrorMessage="1" sqref="D6:F6 D49:F49" xr:uid="{2D1C840C-0466-47C4-B7EC-2F9B9ECC0788}">
      <formula1>"FULL COLOR, MONOCHROME, Red-Green"</formula1>
    </dataValidation>
    <dataValidation type="list" allowBlank="1" showInputMessage="1" showErrorMessage="1" sqref="D5:F5 D48:F48" xr:uid="{483A37C6-551E-44EF-83EC-1698E0A622C1}">
      <formula1>"FRONT,WALK-IN,REAR"</formula1>
    </dataValidation>
    <dataValidation type="list" allowBlank="1" showInputMessage="1" showErrorMessage="1" sqref="D4:F4 D47:F47" xr:uid="{F38DF200-AD81-407B-A709-D6E4868CCB23}">
      <formula1>"VF,VM,VX, DB-5000"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17"/>
  <sheetViews>
    <sheetView workbookViewId="0">
      <selection sqref="A1:XFD1048576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4.5703125" customWidth="1"/>
    <col min="5" max="5" width="20.85546875" customWidth="1"/>
    <col min="6" max="6" width="31.140625" bestFit="1" customWidth="1"/>
    <col min="7" max="7" width="11.140625" customWidth="1"/>
  </cols>
  <sheetData>
    <row r="1" spans="2:7" ht="15.75" thickBot="1" x14ac:dyDescent="0.3">
      <c r="B1" t="s">
        <v>0</v>
      </c>
      <c r="C1" s="76" t="s">
        <v>1</v>
      </c>
      <c r="D1" s="76"/>
      <c r="E1" s="76"/>
      <c r="F1" s="76"/>
      <c r="G1" s="15" t="s">
        <v>2</v>
      </c>
    </row>
    <row r="2" spans="2:7" ht="31.5" customHeight="1" x14ac:dyDescent="0.25">
      <c r="B2" s="67" t="s">
        <v>3</v>
      </c>
      <c r="C2" s="55"/>
      <c r="D2" s="55"/>
      <c r="E2" s="55"/>
      <c r="F2" s="56"/>
      <c r="G2" s="66" t="s">
        <v>4</v>
      </c>
    </row>
    <row r="3" spans="2:7" ht="15.75" thickBot="1" x14ac:dyDescent="0.3">
      <c r="B3" s="48" t="s">
        <v>5</v>
      </c>
      <c r="C3" s="49"/>
      <c r="D3" s="49" t="s">
        <v>6</v>
      </c>
      <c r="E3" s="49"/>
      <c r="F3" s="50"/>
      <c r="G3" s="69"/>
    </row>
    <row r="4" spans="2:7" x14ac:dyDescent="0.25">
      <c r="B4" s="51" t="s">
        <v>7</v>
      </c>
      <c r="C4" s="52"/>
      <c r="D4" s="52" t="s">
        <v>8</v>
      </c>
      <c r="E4" s="52"/>
      <c r="F4" s="53"/>
      <c r="G4" s="66">
        <v>1</v>
      </c>
    </row>
    <row r="5" spans="2:7" x14ac:dyDescent="0.25">
      <c r="B5" s="51" t="s">
        <v>9</v>
      </c>
      <c r="C5" s="52"/>
      <c r="D5" s="52" t="s">
        <v>10</v>
      </c>
      <c r="E5" s="52"/>
      <c r="F5" s="53"/>
      <c r="G5" s="58"/>
    </row>
    <row r="6" spans="2:7" x14ac:dyDescent="0.25">
      <c r="B6" s="68" t="s">
        <v>11</v>
      </c>
      <c r="C6" s="10" t="s">
        <v>12</v>
      </c>
      <c r="D6" s="52" t="s">
        <v>13</v>
      </c>
      <c r="E6" s="52"/>
      <c r="F6" s="53"/>
      <c r="G6" s="58"/>
    </row>
    <row r="7" spans="2:7" x14ac:dyDescent="0.25">
      <c r="B7" s="68"/>
      <c r="C7" s="10" t="s">
        <v>14</v>
      </c>
      <c r="D7" s="52" t="s">
        <v>15</v>
      </c>
      <c r="E7" s="52"/>
      <c r="F7" s="53"/>
      <c r="G7" s="58"/>
    </row>
    <row r="8" spans="2:7" x14ac:dyDescent="0.25">
      <c r="B8" s="68"/>
      <c r="C8" s="10" t="s">
        <v>16</v>
      </c>
      <c r="D8" s="52" t="s">
        <v>17</v>
      </c>
      <c r="E8" s="52"/>
      <c r="F8" s="53"/>
      <c r="G8" s="58"/>
    </row>
    <row r="9" spans="2:7" x14ac:dyDescent="0.25">
      <c r="B9" s="68"/>
      <c r="C9" s="10" t="s">
        <v>18</v>
      </c>
      <c r="D9" s="62">
        <v>66</v>
      </c>
      <c r="E9" s="62"/>
      <c r="F9" s="63"/>
      <c r="G9" s="58"/>
    </row>
    <row r="10" spans="2:7" x14ac:dyDescent="0.25">
      <c r="B10" s="51" t="s">
        <v>19</v>
      </c>
      <c r="C10" s="52"/>
      <c r="D10" s="62">
        <v>7</v>
      </c>
      <c r="E10" s="62"/>
      <c r="F10" s="63"/>
      <c r="G10" s="58"/>
    </row>
    <row r="11" spans="2:7" x14ac:dyDescent="0.25">
      <c r="B11" s="51" t="s">
        <v>20</v>
      </c>
      <c r="C11" s="52"/>
      <c r="D11" s="62">
        <v>35</v>
      </c>
      <c r="E11" s="62"/>
      <c r="F11" s="63"/>
      <c r="G11" s="58"/>
    </row>
    <row r="12" spans="2:7" x14ac:dyDescent="0.25">
      <c r="B12" s="51" t="s">
        <v>21</v>
      </c>
      <c r="C12" s="52"/>
      <c r="D12" s="52" t="s">
        <v>22</v>
      </c>
      <c r="E12" s="52"/>
      <c r="F12" s="53"/>
      <c r="G12" s="58"/>
    </row>
    <row r="13" spans="2:7" x14ac:dyDescent="0.25">
      <c r="B13" s="51" t="s">
        <v>23</v>
      </c>
      <c r="C13" s="52"/>
      <c r="D13" s="62">
        <v>1</v>
      </c>
      <c r="E13" s="62"/>
      <c r="F13" s="63"/>
      <c r="G13" s="58"/>
    </row>
    <row r="14" spans="2:7" ht="15.75" thickBot="1" x14ac:dyDescent="0.3">
      <c r="B14" s="60" t="s">
        <v>24</v>
      </c>
      <c r="C14" s="61"/>
      <c r="D14" s="64" t="s">
        <v>25</v>
      </c>
      <c r="E14" s="64"/>
      <c r="F14" s="65"/>
      <c r="G14" s="59"/>
    </row>
    <row r="15" spans="2:7" ht="15.75" thickBot="1" x14ac:dyDescent="0.3"/>
    <row r="16" spans="2:7" ht="15.75" thickBot="1" x14ac:dyDescent="0.3">
      <c r="B16" s="54" t="s">
        <v>26</v>
      </c>
      <c r="C16" s="55"/>
      <c r="D16" s="55"/>
      <c r="E16" s="55"/>
      <c r="F16" s="56"/>
      <c r="G16" s="57">
        <v>1</v>
      </c>
    </row>
    <row r="17" spans="2:7" x14ac:dyDescent="0.25">
      <c r="B17" s="48" t="s">
        <v>5</v>
      </c>
      <c r="C17" s="49"/>
      <c r="D17" s="26" t="s">
        <v>6</v>
      </c>
      <c r="E17" s="26" t="s">
        <v>27</v>
      </c>
      <c r="F17" s="27" t="s">
        <v>28</v>
      </c>
      <c r="G17" s="58"/>
    </row>
    <row r="18" spans="2:7" x14ac:dyDescent="0.25">
      <c r="B18" s="51" t="s">
        <v>29</v>
      </c>
      <c r="C18" s="52"/>
      <c r="D18" s="10" t="s">
        <v>30</v>
      </c>
      <c r="E18" s="10" t="s">
        <v>31</v>
      </c>
      <c r="F18" s="12" t="s">
        <v>32</v>
      </c>
      <c r="G18" s="58"/>
    </row>
    <row r="19" spans="2:7" x14ac:dyDescent="0.25">
      <c r="B19" s="51" t="s">
        <v>33</v>
      </c>
      <c r="C19" s="52"/>
      <c r="D19" s="10" t="s">
        <v>11</v>
      </c>
      <c r="E19" s="10" t="s">
        <v>31</v>
      </c>
      <c r="F19" s="12" t="s">
        <v>32</v>
      </c>
      <c r="G19" s="58"/>
    </row>
    <row r="20" spans="2:7" x14ac:dyDescent="0.25">
      <c r="B20" s="51" t="s">
        <v>34</v>
      </c>
      <c r="C20" s="52"/>
      <c r="D20" s="10" t="s">
        <v>35</v>
      </c>
      <c r="E20" s="11" t="s">
        <v>36</v>
      </c>
      <c r="F20" s="13" t="s">
        <v>36</v>
      </c>
      <c r="G20" s="58"/>
    </row>
    <row r="21" spans="2:7" x14ac:dyDescent="0.25">
      <c r="B21" s="51" t="s">
        <v>37</v>
      </c>
      <c r="C21" s="52"/>
      <c r="D21" s="24">
        <v>2</v>
      </c>
      <c r="E21" s="24" t="s">
        <v>36</v>
      </c>
      <c r="F21" s="13" t="s">
        <v>38</v>
      </c>
      <c r="G21" s="58"/>
    </row>
    <row r="22" spans="2:7" x14ac:dyDescent="0.25">
      <c r="B22" s="51" t="s">
        <v>39</v>
      </c>
      <c r="C22" s="52"/>
      <c r="D22" s="24" t="s">
        <v>35</v>
      </c>
      <c r="E22" s="24"/>
      <c r="F22" s="12"/>
      <c r="G22" s="58"/>
    </row>
    <row r="23" spans="2:7" x14ac:dyDescent="0.25">
      <c r="B23" s="51" t="s">
        <v>40</v>
      </c>
      <c r="C23" s="52"/>
      <c r="D23" s="24" t="s">
        <v>35</v>
      </c>
      <c r="E23" s="24"/>
      <c r="F23" s="12"/>
      <c r="G23" s="58"/>
    </row>
    <row r="24" spans="2:7" x14ac:dyDescent="0.25">
      <c r="B24" s="51" t="s">
        <v>41</v>
      </c>
      <c r="C24" s="52"/>
      <c r="D24" s="24">
        <v>1</v>
      </c>
      <c r="E24" s="24" t="s">
        <v>36</v>
      </c>
      <c r="F24" s="13" t="s">
        <v>42</v>
      </c>
      <c r="G24" s="58"/>
    </row>
    <row r="25" spans="2:7" x14ac:dyDescent="0.25">
      <c r="B25" s="51" t="s">
        <v>43</v>
      </c>
      <c r="C25" s="52"/>
      <c r="D25" s="24" t="s">
        <v>35</v>
      </c>
      <c r="E25" s="24" t="s">
        <v>36</v>
      </c>
      <c r="F25" s="13" t="s">
        <v>36</v>
      </c>
      <c r="G25" s="58"/>
    </row>
    <row r="26" spans="2:7" x14ac:dyDescent="0.25">
      <c r="B26" s="51" t="s">
        <v>44</v>
      </c>
      <c r="C26" s="52"/>
      <c r="D26" s="24" t="s">
        <v>35</v>
      </c>
      <c r="E26" s="24" t="s">
        <v>36</v>
      </c>
      <c r="F26" s="13" t="s">
        <v>36</v>
      </c>
      <c r="G26" s="58"/>
    </row>
    <row r="27" spans="2:7" x14ac:dyDescent="0.25">
      <c r="B27" s="51" t="s">
        <v>45</v>
      </c>
      <c r="C27" s="52"/>
      <c r="D27" s="25" t="s">
        <v>35</v>
      </c>
      <c r="E27" s="24" t="s">
        <v>36</v>
      </c>
      <c r="F27" s="13" t="s">
        <v>36</v>
      </c>
      <c r="G27" s="58"/>
    </row>
    <row r="28" spans="2:7" x14ac:dyDescent="0.25">
      <c r="B28" s="51" t="s">
        <v>46</v>
      </c>
      <c r="C28" s="52"/>
      <c r="D28" s="25" t="s">
        <v>35</v>
      </c>
      <c r="E28" s="24" t="s">
        <v>36</v>
      </c>
      <c r="F28" s="13" t="s">
        <v>36</v>
      </c>
      <c r="G28" s="58"/>
    </row>
    <row r="29" spans="2:7" x14ac:dyDescent="0.25">
      <c r="B29" s="51" t="s">
        <v>47</v>
      </c>
      <c r="C29" s="52"/>
      <c r="D29" s="25" t="s">
        <v>35</v>
      </c>
      <c r="E29" s="24" t="s">
        <v>36</v>
      </c>
      <c r="F29" s="13" t="s">
        <v>36</v>
      </c>
      <c r="G29" s="58"/>
    </row>
    <row r="30" spans="2:7" x14ac:dyDescent="0.25">
      <c r="B30" s="51" t="s">
        <v>48</v>
      </c>
      <c r="C30" s="52"/>
      <c r="D30" s="25" t="s">
        <v>35</v>
      </c>
      <c r="E30" s="24" t="s">
        <v>36</v>
      </c>
      <c r="F30" s="13" t="s">
        <v>36</v>
      </c>
      <c r="G30" s="58"/>
    </row>
    <row r="31" spans="2:7" x14ac:dyDescent="0.25">
      <c r="B31" s="51" t="s">
        <v>49</v>
      </c>
      <c r="C31" s="52"/>
      <c r="D31" s="24" t="s">
        <v>35</v>
      </c>
      <c r="E31" s="24" t="s">
        <v>36</v>
      </c>
      <c r="F31" s="13" t="s">
        <v>36</v>
      </c>
      <c r="G31" s="58"/>
    </row>
    <row r="32" spans="2:7" x14ac:dyDescent="0.25">
      <c r="B32" s="51" t="s">
        <v>50</v>
      </c>
      <c r="C32" s="52"/>
      <c r="D32" s="24" t="s">
        <v>35</v>
      </c>
      <c r="E32" s="24" t="s">
        <v>36</v>
      </c>
      <c r="F32" s="13" t="s">
        <v>36</v>
      </c>
      <c r="G32" s="58"/>
    </row>
    <row r="33" spans="2:7" ht="15.75" thickBot="1" x14ac:dyDescent="0.3">
      <c r="B33" s="60" t="s">
        <v>51</v>
      </c>
      <c r="C33" s="61"/>
      <c r="D33" s="28" t="s">
        <v>52</v>
      </c>
      <c r="E33" s="28"/>
      <c r="F33" s="14"/>
      <c r="G33" s="59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35" t="s">
        <v>53</v>
      </c>
      <c r="C35" s="36"/>
      <c r="D35" s="36"/>
      <c r="E35" s="36"/>
      <c r="F35" s="37"/>
      <c r="G35" s="38">
        <v>1</v>
      </c>
    </row>
    <row r="36" spans="2:7" x14ac:dyDescent="0.25">
      <c r="B36" s="41" t="s">
        <v>54</v>
      </c>
      <c r="C36" s="42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39"/>
    </row>
    <row r="37" spans="2:7" x14ac:dyDescent="0.25">
      <c r="B37" s="43" t="s">
        <v>55</v>
      </c>
      <c r="C37" s="16" t="s">
        <v>56</v>
      </c>
      <c r="D37" s="17" t="s">
        <v>57</v>
      </c>
      <c r="E37" s="17" t="s">
        <v>57</v>
      </c>
      <c r="F37" s="18" t="s">
        <v>58</v>
      </c>
      <c r="G37" s="39"/>
    </row>
    <row r="38" spans="2:7" x14ac:dyDescent="0.25">
      <c r="B38" s="43"/>
      <c r="C38" s="17" t="s">
        <v>59</v>
      </c>
      <c r="D38" s="19" t="s">
        <v>57</v>
      </c>
      <c r="E38" s="17" t="s">
        <v>60</v>
      </c>
      <c r="F38" s="18"/>
      <c r="G38" s="39"/>
    </row>
    <row r="39" spans="2:7" hidden="1" x14ac:dyDescent="0.25">
      <c r="B39" s="29" t="s">
        <v>57</v>
      </c>
      <c r="C39" s="11" t="s">
        <v>57</v>
      </c>
      <c r="D39" s="11" t="str">
        <f>IF(B39="PS Redundancy Board","I/O Board Outputs - NO"," ")</f>
        <v xml:space="preserve"> </v>
      </c>
      <c r="E39" s="11" t="str">
        <f>IF(B39="PS Redundancy Board","Sensor Address -1"," ")</f>
        <v xml:space="preserve"> </v>
      </c>
      <c r="F39" s="11"/>
      <c r="G39" s="39"/>
    </row>
    <row r="40" spans="2:7" hidden="1" x14ac:dyDescent="0.25">
      <c r="B40" s="29" t="s">
        <v>57</v>
      </c>
      <c r="C40" s="11" t="s">
        <v>57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39"/>
    </row>
    <row r="41" spans="2:7" hidden="1" x14ac:dyDescent="0.25">
      <c r="B41" s="29" t="s">
        <v>57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39"/>
    </row>
    <row r="42" spans="2:7" hidden="1" x14ac:dyDescent="0.25">
      <c r="B42" s="44" t="s">
        <v>57</v>
      </c>
      <c r="C42" s="45"/>
      <c r="D42" s="24" t="s">
        <v>36</v>
      </c>
      <c r="E42" s="24" t="s">
        <v>36</v>
      </c>
      <c r="F42" s="11"/>
      <c r="G42" s="39"/>
    </row>
    <row r="43" spans="2:7" ht="15.75" thickBot="1" x14ac:dyDescent="0.3">
      <c r="B43" s="46" t="s">
        <v>57</v>
      </c>
      <c r="C43" s="47"/>
      <c r="D43" s="9"/>
      <c r="E43" s="9"/>
      <c r="F43" s="30"/>
      <c r="G43" s="40"/>
    </row>
    <row r="44" spans="2:7" ht="15.75" thickBot="1" x14ac:dyDescent="0.3">
      <c r="C44" s="31"/>
      <c r="D44" s="31"/>
      <c r="E44" s="32"/>
      <c r="F44" s="33"/>
      <c r="G44" s="15"/>
    </row>
    <row r="45" spans="2:7" ht="31.5" customHeight="1" thickBot="1" x14ac:dyDescent="0.3">
      <c r="B45" s="67" t="s">
        <v>3</v>
      </c>
      <c r="C45" s="55"/>
      <c r="D45" s="55"/>
      <c r="E45" s="55"/>
      <c r="F45" s="56"/>
      <c r="G45" s="66" t="s">
        <v>4</v>
      </c>
    </row>
    <row r="46" spans="2:7" ht="15.75" thickBot="1" x14ac:dyDescent="0.3">
      <c r="B46" s="48" t="s">
        <v>5</v>
      </c>
      <c r="C46" s="49"/>
      <c r="D46" s="49" t="s">
        <v>6</v>
      </c>
      <c r="E46" s="49"/>
      <c r="F46" s="50"/>
      <c r="G46" s="69"/>
    </row>
    <row r="47" spans="2:7" x14ac:dyDescent="0.25">
      <c r="B47" s="51" t="s">
        <v>7</v>
      </c>
      <c r="C47" s="52"/>
      <c r="D47" s="52" t="s">
        <v>8</v>
      </c>
      <c r="E47" s="52"/>
      <c r="F47" s="53"/>
      <c r="G47" s="66" t="s">
        <v>61</v>
      </c>
    </row>
    <row r="48" spans="2:7" x14ac:dyDescent="0.25">
      <c r="B48" s="51" t="s">
        <v>9</v>
      </c>
      <c r="C48" s="52"/>
      <c r="D48" s="52" t="s">
        <v>10</v>
      </c>
      <c r="E48" s="52"/>
      <c r="F48" s="53"/>
      <c r="G48" s="58"/>
    </row>
    <row r="49" spans="2:7" x14ac:dyDescent="0.25">
      <c r="B49" s="68" t="s">
        <v>11</v>
      </c>
      <c r="C49" s="10" t="s">
        <v>12</v>
      </c>
      <c r="D49" s="52" t="s">
        <v>13</v>
      </c>
      <c r="E49" s="52"/>
      <c r="F49" s="53"/>
      <c r="G49" s="58"/>
    </row>
    <row r="50" spans="2:7" x14ac:dyDescent="0.25">
      <c r="B50" s="68"/>
      <c r="C50" s="10" t="s">
        <v>14</v>
      </c>
      <c r="D50" s="52" t="s">
        <v>15</v>
      </c>
      <c r="E50" s="52"/>
      <c r="F50" s="53"/>
      <c r="G50" s="58"/>
    </row>
    <row r="51" spans="2:7" x14ac:dyDescent="0.25">
      <c r="B51" s="68"/>
      <c r="C51" s="10" t="s">
        <v>16</v>
      </c>
      <c r="D51" s="52" t="s">
        <v>17</v>
      </c>
      <c r="E51" s="52"/>
      <c r="F51" s="53"/>
      <c r="G51" s="58"/>
    </row>
    <row r="52" spans="2:7" x14ac:dyDescent="0.25">
      <c r="B52" s="68"/>
      <c r="C52" s="10" t="s">
        <v>18</v>
      </c>
      <c r="D52" s="62">
        <v>66</v>
      </c>
      <c r="E52" s="62"/>
      <c r="F52" s="63"/>
      <c r="G52" s="58"/>
    </row>
    <row r="53" spans="2:7" x14ac:dyDescent="0.25">
      <c r="B53" s="51" t="s">
        <v>19</v>
      </c>
      <c r="C53" s="52"/>
      <c r="D53" s="62">
        <v>7</v>
      </c>
      <c r="E53" s="62"/>
      <c r="F53" s="63"/>
      <c r="G53" s="58"/>
    </row>
    <row r="54" spans="2:7" x14ac:dyDescent="0.25">
      <c r="B54" s="51" t="s">
        <v>20</v>
      </c>
      <c r="C54" s="52"/>
      <c r="D54" s="62">
        <v>35</v>
      </c>
      <c r="E54" s="62"/>
      <c r="F54" s="63"/>
      <c r="G54" s="58"/>
    </row>
    <row r="55" spans="2:7" x14ac:dyDescent="0.25">
      <c r="B55" s="51" t="s">
        <v>21</v>
      </c>
      <c r="C55" s="52"/>
      <c r="D55" s="52" t="s">
        <v>22</v>
      </c>
      <c r="E55" s="52"/>
      <c r="F55" s="53"/>
      <c r="G55" s="58"/>
    </row>
    <row r="56" spans="2:7" x14ac:dyDescent="0.25">
      <c r="B56" s="51" t="s">
        <v>23</v>
      </c>
      <c r="C56" s="52"/>
      <c r="D56" s="62">
        <v>1</v>
      </c>
      <c r="E56" s="62"/>
      <c r="F56" s="63"/>
      <c r="G56" s="58"/>
    </row>
    <row r="57" spans="2:7" ht="15.75" thickBot="1" x14ac:dyDescent="0.3">
      <c r="B57" s="60" t="s">
        <v>24</v>
      </c>
      <c r="C57" s="61"/>
      <c r="D57" s="64" t="s">
        <v>25</v>
      </c>
      <c r="E57" s="64"/>
      <c r="F57" s="65"/>
      <c r="G57" s="59"/>
    </row>
    <row r="58" spans="2:7" ht="15.75" thickBot="1" x14ac:dyDescent="0.3"/>
    <row r="59" spans="2:7" ht="15.75" thickBot="1" x14ac:dyDescent="0.3">
      <c r="B59" s="54" t="s">
        <v>26</v>
      </c>
      <c r="C59" s="55"/>
      <c r="D59" s="55"/>
      <c r="E59" s="55"/>
      <c r="F59" s="56"/>
      <c r="G59" s="57" t="s">
        <v>61</v>
      </c>
    </row>
    <row r="60" spans="2:7" x14ac:dyDescent="0.25">
      <c r="B60" s="48" t="s">
        <v>5</v>
      </c>
      <c r="C60" s="49"/>
      <c r="D60" s="26" t="s">
        <v>6</v>
      </c>
      <c r="E60" s="26" t="s">
        <v>27</v>
      </c>
      <c r="F60" s="27" t="s">
        <v>28</v>
      </c>
      <c r="G60" s="58"/>
    </row>
    <row r="61" spans="2:7" x14ac:dyDescent="0.25">
      <c r="B61" s="51" t="s">
        <v>29</v>
      </c>
      <c r="C61" s="52"/>
      <c r="D61" s="10" t="s">
        <v>30</v>
      </c>
      <c r="E61" s="10" t="s">
        <v>31</v>
      </c>
      <c r="F61" s="12" t="s">
        <v>32</v>
      </c>
      <c r="G61" s="58"/>
    </row>
    <row r="62" spans="2:7" x14ac:dyDescent="0.25">
      <c r="B62" s="51" t="s">
        <v>33</v>
      </c>
      <c r="C62" s="52"/>
      <c r="D62" s="10" t="s">
        <v>11</v>
      </c>
      <c r="E62" s="10" t="s">
        <v>31</v>
      </c>
      <c r="F62" s="12" t="s">
        <v>32</v>
      </c>
      <c r="G62" s="58"/>
    </row>
    <row r="63" spans="2:7" x14ac:dyDescent="0.25">
      <c r="B63" s="51" t="s">
        <v>34</v>
      </c>
      <c r="C63" s="52"/>
      <c r="D63" s="10" t="s">
        <v>35</v>
      </c>
      <c r="E63" s="11" t="s">
        <v>36</v>
      </c>
      <c r="F63" s="13" t="s">
        <v>36</v>
      </c>
      <c r="G63" s="58"/>
    </row>
    <row r="64" spans="2:7" x14ac:dyDescent="0.25">
      <c r="B64" s="51" t="s">
        <v>37</v>
      </c>
      <c r="C64" s="52"/>
      <c r="D64" s="24" t="s">
        <v>35</v>
      </c>
      <c r="E64" s="24" t="s">
        <v>36</v>
      </c>
      <c r="F64" s="13"/>
      <c r="G64" s="58"/>
    </row>
    <row r="65" spans="2:7" x14ac:dyDescent="0.25">
      <c r="B65" s="51" t="s">
        <v>39</v>
      </c>
      <c r="C65" s="52"/>
      <c r="D65" s="24" t="s">
        <v>35</v>
      </c>
      <c r="E65" s="24"/>
      <c r="F65" s="12"/>
      <c r="G65" s="58"/>
    </row>
    <row r="66" spans="2:7" x14ac:dyDescent="0.25">
      <c r="B66" s="51" t="s">
        <v>40</v>
      </c>
      <c r="C66" s="52"/>
      <c r="D66" s="24" t="s">
        <v>35</v>
      </c>
      <c r="E66" s="24"/>
      <c r="F66" s="12"/>
      <c r="G66" s="58"/>
    </row>
    <row r="67" spans="2:7" x14ac:dyDescent="0.25">
      <c r="B67" s="51" t="s">
        <v>41</v>
      </c>
      <c r="C67" s="52"/>
      <c r="D67" s="24">
        <v>1</v>
      </c>
      <c r="E67" s="24" t="s">
        <v>36</v>
      </c>
      <c r="F67" s="13" t="s">
        <v>42</v>
      </c>
      <c r="G67" s="58"/>
    </row>
    <row r="68" spans="2:7" x14ac:dyDescent="0.25">
      <c r="B68" s="51" t="s">
        <v>43</v>
      </c>
      <c r="C68" s="52"/>
      <c r="D68" s="24" t="s">
        <v>35</v>
      </c>
      <c r="E68" s="24" t="s">
        <v>36</v>
      </c>
      <c r="F68" s="13" t="s">
        <v>36</v>
      </c>
      <c r="G68" s="58"/>
    </row>
    <row r="69" spans="2:7" x14ac:dyDescent="0.25">
      <c r="B69" s="51" t="s">
        <v>44</v>
      </c>
      <c r="C69" s="52"/>
      <c r="D69" s="24" t="s">
        <v>35</v>
      </c>
      <c r="E69" s="24" t="s">
        <v>36</v>
      </c>
      <c r="F69" s="13" t="s">
        <v>36</v>
      </c>
      <c r="G69" s="58"/>
    </row>
    <row r="70" spans="2:7" x14ac:dyDescent="0.25">
      <c r="B70" s="51" t="s">
        <v>45</v>
      </c>
      <c r="C70" s="52"/>
      <c r="D70" s="25" t="s">
        <v>35</v>
      </c>
      <c r="E70" s="24" t="s">
        <v>36</v>
      </c>
      <c r="F70" s="13" t="s">
        <v>36</v>
      </c>
      <c r="G70" s="58"/>
    </row>
    <row r="71" spans="2:7" x14ac:dyDescent="0.25">
      <c r="B71" s="51" t="s">
        <v>46</v>
      </c>
      <c r="C71" s="52"/>
      <c r="D71" s="25" t="s">
        <v>35</v>
      </c>
      <c r="E71" s="24" t="s">
        <v>36</v>
      </c>
      <c r="F71" s="13" t="s">
        <v>36</v>
      </c>
      <c r="G71" s="58"/>
    </row>
    <row r="72" spans="2:7" x14ac:dyDescent="0.25">
      <c r="B72" s="51" t="s">
        <v>47</v>
      </c>
      <c r="C72" s="52"/>
      <c r="D72" s="25" t="s">
        <v>35</v>
      </c>
      <c r="E72" s="24" t="s">
        <v>36</v>
      </c>
      <c r="F72" s="13" t="s">
        <v>36</v>
      </c>
      <c r="G72" s="58"/>
    </row>
    <row r="73" spans="2:7" x14ac:dyDescent="0.25">
      <c r="B73" s="51" t="s">
        <v>48</v>
      </c>
      <c r="C73" s="52"/>
      <c r="D73" s="25" t="s">
        <v>35</v>
      </c>
      <c r="E73" s="24" t="s">
        <v>36</v>
      </c>
      <c r="F73" s="13" t="s">
        <v>36</v>
      </c>
      <c r="G73" s="58"/>
    </row>
    <row r="74" spans="2:7" x14ac:dyDescent="0.25">
      <c r="B74" s="51" t="s">
        <v>49</v>
      </c>
      <c r="C74" s="52"/>
      <c r="D74" s="24" t="s">
        <v>35</v>
      </c>
      <c r="E74" s="24" t="s">
        <v>36</v>
      </c>
      <c r="F74" s="13" t="s">
        <v>36</v>
      </c>
      <c r="G74" s="58"/>
    </row>
    <row r="75" spans="2:7" x14ac:dyDescent="0.25">
      <c r="B75" s="51" t="s">
        <v>50</v>
      </c>
      <c r="C75" s="52"/>
      <c r="D75" s="24" t="s">
        <v>35</v>
      </c>
      <c r="E75" s="24" t="s">
        <v>36</v>
      </c>
      <c r="F75" s="13" t="s">
        <v>36</v>
      </c>
      <c r="G75" s="58"/>
    </row>
    <row r="76" spans="2:7" ht="15.75" thickBot="1" x14ac:dyDescent="0.3">
      <c r="B76" s="60" t="s">
        <v>51</v>
      </c>
      <c r="C76" s="61"/>
      <c r="D76" s="28" t="s">
        <v>52</v>
      </c>
      <c r="E76" s="28"/>
      <c r="F76" s="14"/>
      <c r="G76" s="59"/>
    </row>
    <row r="77" spans="2:7" ht="15.75" thickBot="1" x14ac:dyDescent="0.3">
      <c r="B77" s="20"/>
      <c r="C77" s="20"/>
      <c r="D77" s="21"/>
      <c r="E77" s="21"/>
      <c r="F77" s="22"/>
      <c r="G77" s="23"/>
    </row>
    <row r="78" spans="2:7" x14ac:dyDescent="0.25">
      <c r="B78" s="35" t="s">
        <v>53</v>
      </c>
      <c r="C78" s="36"/>
      <c r="D78" s="36"/>
      <c r="E78" s="36"/>
      <c r="F78" s="37"/>
      <c r="G78" s="38" t="s">
        <v>61</v>
      </c>
    </row>
    <row r="79" spans="2:7" x14ac:dyDescent="0.25">
      <c r="B79" s="41"/>
      <c r="C79" s="42"/>
      <c r="D79" s="24" t="str">
        <f>IF(B79="DOOR SWITCH 2 (TC)",1,"N/A")</f>
        <v>N/A</v>
      </c>
      <c r="E79" s="24" t="str">
        <f>IF(B79="DOOR SWITCH 2 (TC)",1,"N/A")</f>
        <v>N/A</v>
      </c>
      <c r="F79" s="11" t="str">
        <f>IF(B79="DOOR SWITCH 2 (TC)","VIP 1","N/A")</f>
        <v>N/A</v>
      </c>
      <c r="G79" s="39"/>
    </row>
    <row r="80" spans="2:7" x14ac:dyDescent="0.25">
      <c r="B80" s="43"/>
      <c r="C80" s="16"/>
      <c r="D80" s="17"/>
      <c r="E80" s="17"/>
      <c r="F80" s="18"/>
      <c r="G80" s="39"/>
    </row>
    <row r="81" spans="2:7" x14ac:dyDescent="0.25">
      <c r="B81" s="43"/>
      <c r="C81" s="17"/>
      <c r="D81" s="19"/>
      <c r="E81" s="17"/>
      <c r="F81" s="18"/>
      <c r="G81" s="39"/>
    </row>
    <row r="82" spans="2:7" hidden="1" x14ac:dyDescent="0.25">
      <c r="B82" s="29" t="s">
        <v>57</v>
      </c>
      <c r="C82" s="11" t="s">
        <v>57</v>
      </c>
      <c r="D82" s="11" t="str">
        <f>IF(B82="PS Redundancy Board","I/O Board Outputs - NO"," ")</f>
        <v xml:space="preserve"> </v>
      </c>
      <c r="E82" s="11" t="str">
        <f>IF(B82="PS Redundancy Board","Sensor Address -1"," ")</f>
        <v xml:space="preserve"> </v>
      </c>
      <c r="F82" s="11"/>
      <c r="G82" s="39"/>
    </row>
    <row r="83" spans="2:7" hidden="1" x14ac:dyDescent="0.25">
      <c r="B83" s="29" t="s">
        <v>57</v>
      </c>
      <c r="C83" s="11" t="s">
        <v>57</v>
      </c>
      <c r="D83" s="11" t="str">
        <f>IF(B83="PS Redundancy Board","I/O Board Outputs - NO"," ")</f>
        <v xml:space="preserve"> </v>
      </c>
      <c r="E83" s="11" t="str">
        <f>IF(B83="PS Redundancy Board","Sensor Address -2"," ")</f>
        <v xml:space="preserve"> </v>
      </c>
      <c r="F83" s="11"/>
      <c r="G83" s="39"/>
    </row>
    <row r="84" spans="2:7" hidden="1" x14ac:dyDescent="0.25">
      <c r="B84" s="29" t="s">
        <v>57</v>
      </c>
      <c r="C84" s="11"/>
      <c r="D84" s="11" t="str">
        <f>IF(B84="PS Redundancy Board","I/O Board Outputs - NO"," ")</f>
        <v xml:space="preserve"> </v>
      </c>
      <c r="E84" s="11" t="str">
        <f>IF(B84="PS Redundancy Board","Sensor Address -3"," ")</f>
        <v xml:space="preserve"> </v>
      </c>
      <c r="F84" s="11"/>
      <c r="G84" s="39"/>
    </row>
    <row r="85" spans="2:7" hidden="1" x14ac:dyDescent="0.25">
      <c r="B85" s="44" t="s">
        <v>57</v>
      </c>
      <c r="C85" s="45"/>
      <c r="D85" s="24" t="s">
        <v>36</v>
      </c>
      <c r="E85" s="24" t="s">
        <v>36</v>
      </c>
      <c r="F85" s="11"/>
      <c r="G85" s="39"/>
    </row>
    <row r="86" spans="2:7" ht="15.75" thickBot="1" x14ac:dyDescent="0.3">
      <c r="B86" s="46" t="s">
        <v>57</v>
      </c>
      <c r="C86" s="47"/>
      <c r="D86" s="9"/>
      <c r="E86" s="9"/>
      <c r="F86" s="30"/>
      <c r="G86" s="40"/>
    </row>
    <row r="87" spans="2:7" ht="15.75" thickBot="1" x14ac:dyDescent="0.3">
      <c r="B87" s="21"/>
      <c r="C87" s="21"/>
      <c r="D87" s="21"/>
      <c r="E87" s="21"/>
      <c r="F87" s="22"/>
      <c r="G87" s="23"/>
    </row>
    <row r="88" spans="2:7" ht="15.75" thickBot="1" x14ac:dyDescent="0.3">
      <c r="B88" s="54" t="s">
        <v>62</v>
      </c>
      <c r="C88" s="55"/>
      <c r="D88" s="55"/>
      <c r="E88" s="55"/>
      <c r="F88" s="56"/>
      <c r="G88" s="70" t="s">
        <v>63</v>
      </c>
    </row>
    <row r="89" spans="2:7" x14ac:dyDescent="0.25">
      <c r="B89" s="73" t="s">
        <v>64</v>
      </c>
      <c r="C89" s="74"/>
      <c r="D89" s="74"/>
      <c r="E89" s="74" t="s">
        <v>65</v>
      </c>
      <c r="F89" s="75"/>
      <c r="G89" s="71"/>
    </row>
    <row r="90" spans="2:7" x14ac:dyDescent="0.25">
      <c r="B90" s="51" t="s">
        <v>66</v>
      </c>
      <c r="C90" s="52"/>
      <c r="D90" s="52"/>
      <c r="E90" s="62" t="s">
        <v>67</v>
      </c>
      <c r="F90" s="63"/>
      <c r="G90" s="71"/>
    </row>
    <row r="91" spans="2:7" ht="15.75" thickBot="1" x14ac:dyDescent="0.3">
      <c r="B91" s="60" t="s">
        <v>68</v>
      </c>
      <c r="C91" s="61"/>
      <c r="D91" s="61"/>
      <c r="E91" s="64" t="s">
        <v>67</v>
      </c>
      <c r="F91" s="65"/>
      <c r="G91" s="72"/>
    </row>
    <row r="92" spans="2:7" x14ac:dyDescent="0.25">
      <c r="C92" s="31"/>
      <c r="D92" s="31"/>
      <c r="E92" s="32"/>
      <c r="F92" s="33"/>
      <c r="G92" s="15"/>
    </row>
    <row r="93" spans="2:7" ht="15.75" thickBot="1" x14ac:dyDescent="0.3"/>
    <row r="94" spans="2:7" x14ac:dyDescent="0.25">
      <c r="B94" s="7" t="s">
        <v>69</v>
      </c>
      <c r="C94" s="8"/>
      <c r="D94" s="8"/>
      <c r="E94" s="8"/>
      <c r="F94" s="8"/>
      <c r="G94" s="1"/>
    </row>
    <row r="95" spans="2:7" x14ac:dyDescent="0.25">
      <c r="B95" s="3"/>
      <c r="G95" s="2"/>
    </row>
    <row r="96" spans="2:7" x14ac:dyDescent="0.25">
      <c r="B96" s="34" t="s">
        <v>70</v>
      </c>
      <c r="G96" s="2"/>
    </row>
    <row r="97" spans="2:7" x14ac:dyDescent="0.25">
      <c r="B97" s="3" t="s">
        <v>71</v>
      </c>
      <c r="E97" t="s">
        <v>72</v>
      </c>
      <c r="G97" s="2"/>
    </row>
    <row r="98" spans="2:7" x14ac:dyDescent="0.25">
      <c r="B98" s="3" t="s">
        <v>73</v>
      </c>
      <c r="E98" t="s">
        <v>74</v>
      </c>
      <c r="G98" s="2"/>
    </row>
    <row r="99" spans="2:7" x14ac:dyDescent="0.25">
      <c r="B99" s="3" t="s">
        <v>75</v>
      </c>
      <c r="E99" t="s">
        <v>76</v>
      </c>
      <c r="G99" s="2"/>
    </row>
    <row r="100" spans="2:7" x14ac:dyDescent="0.25">
      <c r="B100" s="3" t="s">
        <v>77</v>
      </c>
      <c r="E100" t="s">
        <v>78</v>
      </c>
      <c r="G100" s="2"/>
    </row>
    <row r="101" spans="2:7" x14ac:dyDescent="0.25">
      <c r="B101" s="3"/>
      <c r="G101" s="2"/>
    </row>
    <row r="102" spans="2:7" x14ac:dyDescent="0.25">
      <c r="B102" s="34" t="s">
        <v>79</v>
      </c>
      <c r="G102" s="2"/>
    </row>
    <row r="103" spans="2:7" x14ac:dyDescent="0.25">
      <c r="B103" s="3" t="s">
        <v>80</v>
      </c>
      <c r="E103" t="s">
        <v>81</v>
      </c>
      <c r="G103" s="2"/>
    </row>
    <row r="104" spans="2:7" x14ac:dyDescent="0.25">
      <c r="B104" s="3" t="s">
        <v>82</v>
      </c>
      <c r="E104" t="s">
        <v>83</v>
      </c>
      <c r="G104" s="2"/>
    </row>
    <row r="105" spans="2:7" x14ac:dyDescent="0.25">
      <c r="B105" s="3" t="s">
        <v>84</v>
      </c>
      <c r="E105" t="s">
        <v>85</v>
      </c>
      <c r="G105" s="2"/>
    </row>
    <row r="106" spans="2:7" x14ac:dyDescent="0.25">
      <c r="B106" s="3" t="s">
        <v>86</v>
      </c>
      <c r="E106" t="s">
        <v>87</v>
      </c>
      <c r="G106" s="2"/>
    </row>
    <row r="107" spans="2:7" x14ac:dyDescent="0.25">
      <c r="B107" s="3" t="s">
        <v>88</v>
      </c>
      <c r="E107" t="s">
        <v>89</v>
      </c>
      <c r="G107" s="2"/>
    </row>
    <row r="108" spans="2:7" x14ac:dyDescent="0.25">
      <c r="B108" s="3" t="s">
        <v>90</v>
      </c>
      <c r="E108" t="s">
        <v>91</v>
      </c>
      <c r="G108" s="2"/>
    </row>
    <row r="109" spans="2:7" x14ac:dyDescent="0.25">
      <c r="B109" s="3" t="s">
        <v>92</v>
      </c>
      <c r="E109" t="s">
        <v>93</v>
      </c>
      <c r="G109" s="2"/>
    </row>
    <row r="110" spans="2:7" x14ac:dyDescent="0.25">
      <c r="B110" s="3"/>
      <c r="G110" s="2"/>
    </row>
    <row r="111" spans="2:7" x14ac:dyDescent="0.25">
      <c r="B111" s="34" t="s">
        <v>94</v>
      </c>
      <c r="G111" s="2"/>
    </row>
    <row r="112" spans="2:7" x14ac:dyDescent="0.25">
      <c r="B112" s="3" t="s">
        <v>95</v>
      </c>
      <c r="E112" t="s">
        <v>96</v>
      </c>
      <c r="G112" s="2"/>
    </row>
    <row r="113" spans="2:7" x14ac:dyDescent="0.25">
      <c r="B113" s="3" t="s">
        <v>97</v>
      </c>
      <c r="E113" t="s">
        <v>98</v>
      </c>
      <c r="G113" s="2"/>
    </row>
    <row r="114" spans="2:7" x14ac:dyDescent="0.25">
      <c r="B114" s="3" t="s">
        <v>99</v>
      </c>
      <c r="E114" t="s">
        <v>100</v>
      </c>
      <c r="G114" s="2"/>
    </row>
    <row r="115" spans="2:7" ht="15.75" thickBot="1" x14ac:dyDescent="0.3">
      <c r="B115" s="4"/>
      <c r="C115" s="5"/>
      <c r="D115" s="5"/>
      <c r="E115" s="5"/>
      <c r="F115" s="5"/>
      <c r="G115" s="6"/>
    </row>
    <row r="117" spans="2:7" x14ac:dyDescent="0.25">
      <c r="B117" t="s">
        <v>101</v>
      </c>
    </row>
  </sheetData>
  <mergeCells count="107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14:C14"/>
    <mergeCell ref="B18:C18"/>
    <mergeCell ref="B19:C19"/>
    <mergeCell ref="B5:C5"/>
    <mergeCell ref="B29:C29"/>
    <mergeCell ref="D14:F14"/>
    <mergeCell ref="G88:G91"/>
    <mergeCell ref="B43:C43"/>
    <mergeCell ref="B89:D89"/>
    <mergeCell ref="E89:F89"/>
    <mergeCell ref="B35:F35"/>
    <mergeCell ref="B37:B38"/>
    <mergeCell ref="B91:D91"/>
    <mergeCell ref="B88:F88"/>
    <mergeCell ref="E90:F90"/>
    <mergeCell ref="E91:F91"/>
    <mergeCell ref="B90:D90"/>
    <mergeCell ref="B42:C42"/>
    <mergeCell ref="G35:G43"/>
    <mergeCell ref="B36:C36"/>
    <mergeCell ref="B45:F45"/>
    <mergeCell ref="G45:G46"/>
    <mergeCell ref="G47:G57"/>
    <mergeCell ref="B48:C48"/>
    <mergeCell ref="D48:F48"/>
    <mergeCell ref="B49:B52"/>
    <mergeCell ref="D49:F49"/>
    <mergeCell ref="D50:F50"/>
    <mergeCell ref="D51:F51"/>
    <mergeCell ref="D52:F52"/>
    <mergeCell ref="G4:G14"/>
    <mergeCell ref="B23:C23"/>
    <mergeCell ref="B2:F2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72:C72"/>
    <mergeCell ref="B73:C73"/>
    <mergeCell ref="B74:C74"/>
    <mergeCell ref="B75:C75"/>
    <mergeCell ref="B76:C76"/>
    <mergeCell ref="B53:C53"/>
    <mergeCell ref="D53:F53"/>
    <mergeCell ref="B54:C54"/>
    <mergeCell ref="D54:F54"/>
    <mergeCell ref="B55:C55"/>
    <mergeCell ref="D55:F55"/>
    <mergeCell ref="B56:C56"/>
    <mergeCell ref="D56:F56"/>
    <mergeCell ref="B57:C57"/>
    <mergeCell ref="D57:F57"/>
    <mergeCell ref="B78:F78"/>
    <mergeCell ref="G78:G86"/>
    <mergeCell ref="B79:C79"/>
    <mergeCell ref="B80:B81"/>
    <mergeCell ref="B85:C85"/>
    <mergeCell ref="B86:C86"/>
    <mergeCell ref="B46:C46"/>
    <mergeCell ref="D46:F46"/>
    <mergeCell ref="B47:C47"/>
    <mergeCell ref="D47:F47"/>
    <mergeCell ref="B59:F59"/>
    <mergeCell ref="G59:G76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</mergeCells>
  <dataValidations count="38">
    <dataValidation type="list" allowBlank="1" showInputMessage="1" showErrorMessage="1" sqref="D4:F4 D47:F47" xr:uid="{538C633E-B020-44FA-955A-32758C8436E2}">
      <formula1>"VF,VM,VX, DB-5000"</formula1>
    </dataValidation>
    <dataValidation type="list" allowBlank="1" showInputMessage="1" showErrorMessage="1" sqref="D5:F5 D48:F48" xr:uid="{E22CA267-B94D-4B30-9589-852E8D60C285}">
      <formula1>"FRONT,WALK-IN,REAR"</formula1>
    </dataValidation>
    <dataValidation type="list" errorStyle="warning" allowBlank="1" showInputMessage="1" showErrorMessage="1" sqref="D6:F6 D49:F49" xr:uid="{0DDAADDE-892D-4E30-915F-DD13850F76F8}">
      <formula1>"FULL COLOR, MONOCHROME, Red-Green"</formula1>
    </dataValidation>
    <dataValidation type="list" errorStyle="warning" allowBlank="1" showInputMessage="1" showErrorMessage="1" sqref="D8:F8 D51:F51" xr:uid="{0419D4C4-8F27-4E9A-B575-0A8C5684F58B}">
      <formula1>"7X5,9X5,9X15,16X16,24X16, 18X18"</formula1>
    </dataValidation>
    <dataValidation type="list" errorStyle="warning" allowBlank="1" showInputMessage="1" showErrorMessage="1" sqref="D9:F9 D52:F52" xr:uid="{0B248DC9-A6C6-4AB8-9269-711BCF09644F}">
      <formula1>"20,34,46,66"</formula1>
    </dataValidation>
    <dataValidation type="list" allowBlank="1" showInputMessage="1" showErrorMessage="1" sqref="D12:F12 D55:F55" xr:uid="{69A4A4D8-EAA8-4731-8A9D-0AB293725FBF}">
      <formula1>"FULL MATRIX,LINE MATRIX"</formula1>
    </dataValidation>
    <dataValidation type="list" allowBlank="1" showInputMessage="1" showErrorMessage="1" sqref="D7:F7 D50:F50" xr:uid="{C1A1659E-AE5E-49B4-99BB-FC9F16B12D8F}">
      <formula1>"GEN 4 (24 VOLT BUS), ANTAIOS (DVX)"</formula1>
    </dataValidation>
    <dataValidation type="list" allowBlank="1" showInputMessage="1" showErrorMessage="1" sqref="O35 O78" xr:uid="{00000000-0002-0000-0000-000007000000}">
      <formula1>"DOOR SWITCH 2 (TC), "</formula1>
    </dataValidation>
    <dataValidation type="list" errorStyle="warning" allowBlank="1" showInputMessage="1" showErrorMessage="1" sqref="B36:C36 B79:C79" xr:uid="{8B776643-279A-4908-8D4B-360380D9AFE1}">
      <formula1>"--,DOOR SWITCH 2 (TC),'"</formula1>
    </dataValidation>
    <dataValidation type="list" allowBlank="1" showInputMessage="1" showErrorMessage="1" sqref="D31 D74" xr:uid="{17F86F90-4755-4BBC-B16C-9A47AD6697A6}">
      <formula1>"0,1,2, YES, NO"</formula1>
    </dataValidation>
    <dataValidation type="list" allowBlank="1" showInputMessage="1" showErrorMessage="1" sqref="D24 D67" xr:uid="{9983D432-C5DA-4662-A269-D13F6A057F15}">
      <formula1>"0,1"</formula1>
    </dataValidation>
    <dataValidation type="list" allowBlank="1" showInputMessage="1" showErrorMessage="1" sqref="D30 D73" xr:uid="{552D89CE-910D-4C2A-AC2D-C2850667E636}">
      <formula1>"YES,NO"</formula1>
    </dataValidation>
    <dataValidation type="list" errorStyle="warning" allowBlank="1" showInputMessage="1" showErrorMessage="1" sqref="D27:D29 D70:D72" xr:uid="{22D88420-7DB3-4399-BE35-3F3B649F22FF}">
      <formula1>"YES,NO"</formula1>
    </dataValidation>
    <dataValidation type="list" allowBlank="1" showInputMessage="1" showErrorMessage="1" sqref="C41 C84" xr:uid="{725B005B-4F16-44CE-BAB1-657A6B0DCAD2}">
      <formula1>"MINI DC I/O 4,'"</formula1>
    </dataValidation>
    <dataValidation type="list" allowBlank="1" showInputMessage="1" showErrorMessage="1" sqref="B42:C42 B85:C85" xr:uid="{B03CC5E5-CDC0-4F22-9CC5-33F7850B3BB3}">
      <formula1>"MINI DC I/O 5,'"</formula1>
    </dataValidation>
    <dataValidation type="list" allowBlank="1" showInputMessage="1" showErrorMessage="1" sqref="B43:C43 B86:C87" xr:uid="{9D95D93F-1106-4683-AC31-5C7C82D8EFE7}">
      <formula1>"MINI DC I/O 6,'"</formula1>
    </dataValidation>
    <dataValidation type="list" errorStyle="warning" allowBlank="1" showInputMessage="1" showErrorMessage="1" sqref="D26 D69" xr:uid="{844DCB1B-1135-40F9-BFBB-7CB1D50566A1}">
      <formula1>"NO,1,2,3,4,5,6,7,8,9,10"</formula1>
    </dataValidation>
    <dataValidation type="list" errorStyle="warning" allowBlank="1" showInputMessage="1" showErrorMessage="1" sqref="D21 D64" xr:uid="{FDFF811A-538D-468C-8432-F3B1D5A53297}">
      <formula1>"NO,1,2,3,4,5,6,7,8"</formula1>
    </dataValidation>
    <dataValidation type="list" errorStyle="warning" allowBlank="1" showInputMessage="1" showErrorMessage="1" sqref="D32 D75" xr:uid="{EB97D327-9E2B-48FC-8AB4-ED6196ADC35B}">
      <formula1>"?,NO,1,2"</formula1>
    </dataValidation>
    <dataValidation type="list" errorStyle="warning" allowBlank="1" showInputMessage="1" showErrorMessage="1" sqref="F25 F68" xr:uid="{8DA91CE2-BC5B-4CD1-BA5E-419FC0102A9D}">
      <formula1>"'--,CAN,I/O"</formula1>
    </dataValidation>
    <dataValidation type="list" allowBlank="1" showInputMessage="1" showErrorMessage="1" sqref="F24 F67" xr:uid="{1A048B2E-9638-4CA9-92A7-551DC6BB515D}">
      <formula1>"?, CONNECT TO MODULE - YES, CONNECT TO MODULE - NO"</formula1>
    </dataValidation>
    <dataValidation type="list" allowBlank="1" showInputMessage="1" showErrorMessage="1" sqref="E31 E74" xr:uid="{3E376BDC-41A4-45C9-8451-A88127770176}">
      <formula1>"Alternate, Synchronize"</formula1>
    </dataValidation>
    <dataValidation type="list" errorStyle="warning" allowBlank="1" showInputMessage="1" showErrorMessage="1" sqref="D33:D34 D76:D77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 D57:F57" xr:uid="{33932858-0D13-466C-B5A4-93080EA25382}">
      <formula1>"ROWS,BAYS"</formula1>
    </dataValidation>
    <dataValidation type="list" allowBlank="1" showInputMessage="1" showErrorMessage="1" sqref="F37 F80" xr:uid="{AAB2C672-AAD5-43BC-8990-0EDD57F70283}">
      <formula1>"', Auxiliary, Default IP, Specify IP"</formula1>
    </dataValidation>
    <dataValidation type="list" allowBlank="1" showInputMessage="1" showErrorMessage="1" sqref="E38 E81" xr:uid="{8CCF3F93-DF2E-431C-9DEC-040920C8D4DE}">
      <formula1>"', Serial,Ethernet"</formula1>
    </dataValidation>
    <dataValidation type="list" allowBlank="1" showInputMessage="1" showErrorMessage="1" sqref="E37 E80" xr:uid="{5770FBE9-9127-4EF1-93A2-239ECA7075F3}">
      <formula1>"',1 Hour,2 Hour,3 Hour, 4 Hour,5 Hour"</formula1>
    </dataValidation>
    <dataValidation type="list" allowBlank="1" showInputMessage="1" sqref="C38 C81" xr:uid="{B877167C-9080-4758-A047-EE42FFD40BB3}">
      <formula1>"',Control equipment,Entire display"</formula1>
    </dataValidation>
    <dataValidation type="list" errorStyle="warning" allowBlank="1" showInputMessage="1" showErrorMessage="1" sqref="C37 C80" xr:uid="{A5C9464B-43EE-4A7A-82CC-459C918A3FC9}">
      <formula1>"',ALPHA FXM SERIES,TRIPPLITE,Generic UPS"</formula1>
    </dataValidation>
    <dataValidation type="list" allowBlank="1" showInputMessage="1" sqref="D37 D80" xr:uid="{29BDF287-5668-44D5-96EC-EB84E7C381A6}">
      <formula1>"', 'By Brightness %, By Power"</formula1>
    </dataValidation>
    <dataValidation type="list" allowBlank="1" showInputMessage="1" sqref="D38 D81" xr:uid="{8100747C-7EFD-479B-8E60-C6E3C5187CB2}">
      <formula1>"',Percent - 50%, Watts - 1800, Watts - 1100, Watts - 650"</formula1>
    </dataValidation>
    <dataValidation type="list" allowBlank="1" showInputMessage="1" showErrorMessage="1" sqref="B37:B38 B80:B81" xr:uid="{84518EE8-8F23-4A86-B94B-F836696BB4CA}">
      <formula1>"',UPS"</formula1>
    </dataValidation>
    <dataValidation type="list" errorStyle="warning" allowBlank="1" showInputMessage="1" showErrorMessage="1" sqref="D22:D23 D65:D66" xr:uid="{87CE7D83-06DD-4F83-A1B9-E3B46230779F}">
      <formula1>"YES, NO"</formula1>
    </dataValidation>
    <dataValidation type="list" allowBlank="1" showInputMessage="1" showErrorMessage="1" sqref="F22:F23 F65:F66" xr:uid="{6C81F1DB-F5FE-4FF2-9620-D8C822750D9B}">
      <formula1>"', Isolation Boards in Sign - Yes, Isolation Boards in Sign - No"</formula1>
    </dataValidation>
    <dataValidation type="list" errorStyle="warning" allowBlank="1" showInputMessage="1" sqref="C39:C40 C82:C83" xr:uid="{0830831F-A972-49C1-BC47-BC7D0DCEB309}">
      <formula1>"', Module Output - ?"</formula1>
    </dataValidation>
    <dataValidation type="list" allowBlank="1" showInputMessage="1" showErrorMessage="1" sqref="B39:B41 B82:B84" xr:uid="{D8AF5BE0-FAD9-4C54-AC75-CC4A9CA69286}">
      <formula1>"', ?, PS Redundancy Board"</formula1>
    </dataValidation>
    <dataValidation type="list" errorStyle="warning" allowBlank="1" showInputMessage="1" showErrorMessage="1" sqref="D25 D68" xr:uid="{5BC3A260-90C9-4FDE-A6F8-06D9B67817ED}">
      <formula1>"?,NO,1,2,3,4,5,6,7,8,9,10"</formula1>
    </dataValidation>
    <dataValidation type="list" allowBlank="1" showInputMessage="1" showErrorMessage="1" sqref="F21 F64" xr:uid="{10102C30-2A06-45EA-A091-741F06092C44}">
      <formula1>"?, IN SIGN - YES, IN SIGN - NO"</formula1>
    </dataValidation>
  </dataValidations>
  <pageMargins left="0.25" right="0.25" top="0.75" bottom="0.75" header="0.3" footer="0.3"/>
  <pageSetup scale="77" fitToHeight="0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C28605</OrderProject_x0020_ID>
    <Rev xmlns="2cc016c5-161d-4d6b-a532-6cf687f4a3ab">00</Rev>
    <DocNumber xmlns="2cc016c5-161d-4d6b-a532-6cf687f4a3ab">DD4754227</DocNumber>
    <_dlc_DocId xmlns="b479dd50-8d7e-4b78-9fb1-00cf65781f6b">75D2Y5VYC55K-1220653723-33945</_dlc_DocId>
    <_dlc_DocIdUrl xmlns="b479dd50-8d7e-4b78-9fb1-00cf65781f6b">
      <Url>https://daktronics.sharepoint.com/sites/docs-engineering/_layouts/15/DocIdRedir.aspx?ID=75D2Y5VYC55K-1220653723-33945</Url>
      <Description>75D2Y5VYC55K-1220653723-33945</Description>
    </_dlc_DocIdUrl>
    <lcf76f155ced4ddcb4097134ff3c332f xmlns="cdae4ca2-47b8-467c-a804-ebae05ca0c7f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83185E-B321-4F36-86CC-1041846A6C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F72B2B-8F7D-444E-A209-EB92ABE1239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2CC41C4-1E85-46D2-8A8D-8DB6894D7A15}">
  <ds:schemaRefs>
    <ds:schemaRef ds:uri="http://purl.org/dc/elements/1.1/"/>
    <ds:schemaRef ds:uri="b479dd50-8d7e-4b78-9fb1-00cf65781f6b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2cc016c5-161d-4d6b-a532-6cf687f4a3ab"/>
    <ds:schemaRef ds:uri="http://schemas.microsoft.com/office/2006/metadata/properties"/>
    <ds:schemaRef ds:uri="http://schemas.openxmlformats.org/package/2006/metadata/core-properties"/>
    <ds:schemaRef ds:uri="cdae4ca2-47b8-467c-a804-ebae05ca0c7f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829B2F9F-B5FD-47F5-9D0F-5A004A9973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 Rev 01</vt:lpstr>
      <vt:lpstr>Sheet1 Rev 00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C28605 North Carolina DOT, Site Config, VM-1020-7X35-66-RG G1 @3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2024-04-23T14:48:00Z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4632aa43-64b6-4d01-8d84-fa3210418ad7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  <property fmtid="{D5CDD505-2E9C-101B-9397-08002B2CF9AE}" pid="7" name="MediaServiceImageTags">
    <vt:lpwstr/>
  </property>
</Properties>
</file>