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-my.sharepoint.com/personal/dallas_bridges_daktronics_com/Documents/~Contacts/PANYNJ/C28717 Delta LGA Roadway and Curbside DMS/Config sheets/new Config/"/>
    </mc:Choice>
  </mc:AlternateContent>
  <xr:revisionPtr revIDLastSave="5" documentId="8_{4507EC06-7AF5-44A1-B1EC-B145F6993F8D}" xr6:coauthVersionLast="47" xr6:coauthVersionMax="47" xr10:uidLastSave="{A6D3F77B-2372-4047-B7DE-FECE0EC217C3}"/>
  <bookViews>
    <workbookView xWindow="-289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37" i="1" l="1"/>
  <c r="F43" i="1"/>
  <c r="F42" i="1"/>
  <c r="F41" i="1"/>
  <c r="F40" i="1"/>
  <c r="F39" i="1"/>
  <c r="F38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<sst xmlns="http://schemas.openxmlformats.org/spreadsheetml/2006/main" count="189" uniqueCount="121">
  <si>
    <t>DD4692652</t>
  </si>
  <si>
    <t>C28717 Delta Terminal, LGA Airlines, Site Config, VF-2360-96X176-20-RGB @2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</si>
  <si>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</si>
  <si>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</si>
  <si>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</si>
  <si>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</si>
  <si>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</si>
  <si>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</si>
  <si>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</si>
  <si>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1 &amp; 2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</si>
  <si>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</si>
  <si>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</si>
  <si>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</si>
  <si>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</si>
  <si>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</si>
  <si>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</si>
  <si>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</si>
  <si>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</si>
  <si>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</si>
  <si>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</si>
  <si>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</si>
  <si>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</si>
  <si>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</si>
  <si>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</si>
  <si>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</si>
  <si>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</si>
  <si>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</si>
  <si>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</si>
  <si>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</si>
  <si>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</si>
  <si>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</si>
  <si>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</si>
  <si>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</si>
  <si>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</si>
  <si>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</si>
  <si>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</si>
  <si>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</si>
  <si>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</si>
  <si>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</si>
  <si>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</si>
  <si>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</si>
  <si>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</si>
  <si>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</si>
  <si>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</si>
  <si>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</si>
  <si>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</si>
  <si>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</si>
  <si>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</si>
  <si>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</si>
  <si>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</si>
  <si>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</si>
  <si>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</si>
  <si>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</si>
  <si>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</si>
  <si>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</si>
  <si>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</si>
  <si>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ADVANCED SETUP</t>
  </si>
  <si>
    <t>DOOR SWITCH 2 (TC)</t>
  </si>
  <si>
    <t>UPS</t>
  </si>
  <si>
    <t>ALPHA FXM SERIES</t>
  </si>
  <si>
    <t>CONTROL EQUIPMENT</t>
  </si>
  <si>
    <t>SERIAL</t>
  </si>
  <si>
    <t/>
  </si>
  <si>
    <t>CUSTOM OPTIONS</t>
  </si>
  <si>
    <t>SYSTEM BACKUP FILES</t>
  </si>
  <si>
    <t>DD4737924</t>
  </si>
  <si>
    <t>TRANSLATION TABLE</t>
  </si>
  <si>
    <t>N/A</t>
  </si>
  <si>
    <t>CUSTOM MESSAGE INSTALLER</t>
  </si>
  <si>
    <t>ER-4863163</t>
  </si>
  <si>
    <t>Reference Drawings</t>
  </si>
  <si>
    <t>VF-2360-96x176 Drawings:</t>
  </si>
  <si>
    <t>SATA Routing, PLR and Power Entrance Locations</t>
  </si>
  <si>
    <t>DWG-3612838</t>
  </si>
  <si>
    <t>Fiber Routing, PLR and AC Power Entrance, VF-23XX, Right Entrance</t>
  </si>
  <si>
    <t>DWG-3739781</t>
  </si>
  <si>
    <t>Schematic, Signal, CAN Network, VF-23XX</t>
  </si>
  <si>
    <t>DWG-3887885</t>
  </si>
  <si>
    <t>Schematic, PSRB, 6 High, 2 Full Bays</t>
  </si>
  <si>
    <t>DWG-3917233</t>
  </si>
  <si>
    <t>Schematic, PSRB, 6 High, 1 Full Bay and 1 Partial Bay and Fan</t>
  </si>
  <si>
    <t>DWG-3917234</t>
  </si>
  <si>
    <t>Final Assembly Details, VF-23**</t>
  </si>
  <si>
    <t>DWG-4611891</t>
  </si>
  <si>
    <t>Shop Drawing, VF-23**-96x176-20-RGB, 6x11 Modules</t>
  </si>
  <si>
    <t>DWG-4613475</t>
  </si>
  <si>
    <t>Site Riser, 2 VF-2360 Signs, 1 TC, 120/240 VAC, Multi-Sign Control</t>
  </si>
  <si>
    <t>DWG-4638551</t>
  </si>
  <si>
    <t>Component Layout, Single Section, Front View, 6x11</t>
  </si>
  <si>
    <t>DWG-4690889</t>
  </si>
  <si>
    <t>Component Layout, Single Section, Rear View, 6x11</t>
  </si>
  <si>
    <t>DWG-4690891</t>
  </si>
  <si>
    <t>Schematic, I/O Board, 4 Fans, Door Detection</t>
  </si>
  <si>
    <t>DWG-4692244</t>
  </si>
  <si>
    <t>Borders, VF-23**, 6x11, Small Matrix</t>
  </si>
  <si>
    <t>DWG-4693957</t>
  </si>
  <si>
    <t>Common TC Drawings:</t>
  </si>
  <si>
    <t>Signal Schematic, Traffic Cabinet, VFC, Door Open Detection, 4 Doors</t>
  </si>
  <si>
    <t>DWG-3057276</t>
  </si>
  <si>
    <t>Schematic, 332D Traffic Cabinet, Door Switch and Light, 4 Doors</t>
  </si>
  <si>
    <t>DWG-3160815</t>
  </si>
  <si>
    <t>Schematic, UPS, Battery Interconnect, 1 String, Outlet, Controller UPS</t>
  </si>
  <si>
    <t>DWG-4728325</t>
  </si>
  <si>
    <t>SCC04, SCC05 and SCC06 Traffic Cabinet Drawings:</t>
  </si>
  <si>
    <t>Shop Drawing, TC, 332D, Aluminum, Base, CUPS, 2 VFCs, 6 Pull-Out Drawers</t>
  </si>
  <si>
    <t>DWG-4641654</t>
  </si>
  <si>
    <t>Final Assembly, TC, 332D, Ground Mount, Aluminum, CUPS, 2 VFCs</t>
  </si>
  <si>
    <t>DWG-4721991</t>
  </si>
  <si>
    <t>Schematic, Traffic Cabinet, 120 VAC, 2 Fans, Controller UPS</t>
  </si>
  <si>
    <t>DWG-4728666</t>
  </si>
  <si>
    <t>SCC08 Traffic Cabinet Drawings:</t>
  </si>
  <si>
    <t>DWG-4728699</t>
  </si>
  <si>
    <t>SCC02 Traffic Cabinet Drawings:</t>
  </si>
  <si>
    <t>Shop Drawing, TC, 332D, Aluminum, Base, CUPS, 1 VFC, 6 Pull-Out Drawers</t>
  </si>
  <si>
    <t>DWG-4641668</t>
  </si>
  <si>
    <t>Final Assembly, TC, 332D, Ground Mount, Aluminum, CUPS, 1 VFC</t>
  </si>
  <si>
    <t>DWG-4722272</t>
  </si>
  <si>
    <t>DWG-4728254</t>
  </si>
  <si>
    <t>SCC07 Traffic Cabinet Drawings:</t>
  </si>
  <si>
    <t>DWG-4728256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</si>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</sst>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9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3" fillId="0" borderId="4" xfId="0" applyFont="1" applyBorder="1"/>
    <xf numFmtId="0" fontId="0" fillId="0" borderId="9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6"/>
  <sheetViews>
    <sheetView tabSelected="1" workbookViewId="0">
      <selection activeCell="F24" sqref="F2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0</v>
      </c>
      <c r="D1" s="58" t="s">
        <v>1</v>
      </c>
      <c r="E1" s="58"/>
      <c r="F1" s="58"/>
      <c r="G1" t="s">
        <v>2</v>
      </c>
    </row>
    <row r="2" spans="2:7" x14ac:dyDescent="0.25">
      <c r="B2" s="38" t="s">
        <v>3</v>
      </c>
      <c r="C2" s="39"/>
      <c r="D2" s="39"/>
      <c r="E2" s="39"/>
      <c r="F2" s="40"/>
      <c r="G2" s="36" t="s">
        <v>4</v>
      </c>
    </row>
    <row r="3" spans="2:7" ht="15.75" thickBot="1" x14ac:dyDescent="0.3">
      <c r="B3" s="63" t="s">
        <v>5</v>
      </c>
      <c r="C3" s="64"/>
      <c r="D3" s="65" t="s">
        <v>6</v>
      </c>
      <c r="E3" s="64"/>
      <c r="F3" s="66"/>
      <c r="G3" s="37"/>
    </row>
    <row r="4" spans="2:7" x14ac:dyDescent="0.25">
      <c r="B4" s="21" t="s">
        <v>7</v>
      </c>
      <c r="C4" s="20"/>
      <c r="D4" s="48" t="s">
        <v>8</v>
      </c>
      <c r="E4" s="48"/>
      <c r="F4" s="48"/>
      <c r="G4" s="45" t="s">
        <v>9</v>
      </c>
    </row>
    <row r="5" spans="2:7" x14ac:dyDescent="0.25">
      <c r="B5" s="21" t="s">
        <v>10</v>
      </c>
      <c r="C5" s="20"/>
      <c r="D5" s="48" t="s">
        <v>11</v>
      </c>
      <c r="E5" s="48"/>
      <c r="F5" s="48"/>
      <c r="G5" s="46"/>
    </row>
    <row r="6" spans="2:7" x14ac:dyDescent="0.25">
      <c r="B6" s="59" t="s">
        <v>12</v>
      </c>
      <c r="C6" s="20" t="s">
        <v>13</v>
      </c>
      <c r="D6" s="48" t="s">
        <v>14</v>
      </c>
      <c r="E6" s="48"/>
      <c r="F6" s="48"/>
      <c r="G6" s="46"/>
    </row>
    <row r="7" spans="2:7" x14ac:dyDescent="0.25">
      <c r="B7" s="59"/>
      <c r="C7" s="20" t="s">
        <v>15</v>
      </c>
      <c r="D7" s="48" t="s">
        <v>16</v>
      </c>
      <c r="E7" s="48"/>
      <c r="F7" s="48"/>
      <c r="G7" s="46"/>
    </row>
    <row r="8" spans="2:7" x14ac:dyDescent="0.25">
      <c r="B8" s="59"/>
      <c r="C8" s="20" t="s">
        <v>17</v>
      </c>
      <c r="D8" s="48" t="s">
        <v>18</v>
      </c>
      <c r="E8" s="48"/>
      <c r="F8" s="48"/>
      <c r="G8" s="46"/>
    </row>
    <row r="9" spans="2:7" x14ac:dyDescent="0.25">
      <c r="B9" s="59"/>
      <c r="C9" s="20" t="s">
        <v>19</v>
      </c>
      <c r="D9" s="41">
        <f>IF(D8="16x16",20,IF(D8="20x20",16,IF(D8="25x25",13,"FALSE")))</f>
        <v>20</v>
      </c>
      <c r="E9" s="41"/>
      <c r="F9" s="41"/>
      <c r="G9" s="46"/>
    </row>
    <row r="10" spans="2:7" x14ac:dyDescent="0.25">
      <c r="B10" s="51" t="s">
        <v>20</v>
      </c>
      <c r="C10" s="48"/>
      <c r="D10" s="41">
        <v>96</v>
      </c>
      <c r="E10" s="41"/>
      <c r="F10" s="41"/>
      <c r="G10" s="46"/>
    </row>
    <row r="11" spans="2:7" x14ac:dyDescent="0.25">
      <c r="B11" s="51" t="s">
        <v>21</v>
      </c>
      <c r="C11" s="48"/>
      <c r="D11" s="41">
        <v>176</v>
      </c>
      <c r="E11" s="41"/>
      <c r="F11" s="41"/>
      <c r="G11" s="46"/>
    </row>
    <row r="12" spans="2:7" x14ac:dyDescent="0.25">
      <c r="B12" s="51" t="s">
        <v>22</v>
      </c>
      <c r="C12" s="48"/>
      <c r="D12" s="48" t="s">
        <v>23</v>
      </c>
      <c r="E12" s="48"/>
      <c r="F12" s="48"/>
      <c r="G12" s="46"/>
    </row>
    <row r="13" spans="2:7" x14ac:dyDescent="0.25">
      <c r="B13" s="51" t="s">
        <v>24</v>
      </c>
      <c r="C13" s="48"/>
      <c r="D13" s="41">
        <v>1</v>
      </c>
      <c r="E13" s="41"/>
      <c r="F13" s="41"/>
      <c r="G13" s="46"/>
    </row>
    <row r="14" spans="2:7" ht="15.75" thickBot="1" x14ac:dyDescent="0.3">
      <c r="B14" s="56" t="s">
        <v>25</v>
      </c>
      <c r="C14" s="57"/>
      <c r="D14" s="62" t="s">
        <v>26</v>
      </c>
      <c r="E14" s="62"/>
      <c r="F14" s="62"/>
      <c r="G14" s="47"/>
    </row>
    <row r="15" spans="2:7" ht="15.75" thickBot="1" x14ac:dyDescent="0.3"/>
    <row r="16" spans="2:7" x14ac:dyDescent="0.25">
      <c r="B16" s="38" t="s">
        <v>27</v>
      </c>
      <c r="C16" s="39"/>
      <c r="D16" s="39"/>
      <c r="E16" s="39"/>
      <c r="F16" s="40"/>
      <c r="G16" s="42" t="s">
        <v>9</v>
      </c>
    </row>
    <row r="17" spans="2:7" x14ac:dyDescent="0.25">
      <c r="B17" s="60" t="s">
        <v>5</v>
      </c>
      <c r="C17" s="61"/>
      <c r="D17" s="14" t="s">
        <v>6</v>
      </c>
      <c r="E17" s="14" t="s">
        <v>28</v>
      </c>
      <c r="F17" s="14" t="s">
        <v>29</v>
      </c>
      <c r="G17" s="43"/>
    </row>
    <row r="18" spans="2:7" x14ac:dyDescent="0.25">
      <c r="B18" s="24" t="s">
        <v>30</v>
      </c>
      <c r="C18" s="23"/>
      <c r="D18" s="20" t="s">
        <v>31</v>
      </c>
      <c r="E18" s="20" t="s">
        <v>32</v>
      </c>
      <c r="F18" s="20" t="s">
        <v>33</v>
      </c>
      <c r="G18" s="43"/>
    </row>
    <row r="19" spans="2:7" x14ac:dyDescent="0.25">
      <c r="B19" s="34" t="s">
        <v>34</v>
      </c>
      <c r="C19" s="35"/>
      <c r="D19" s="20" t="s">
        <v>12</v>
      </c>
      <c r="E19" s="20" t="s">
        <v>32</v>
      </c>
      <c r="F19" s="20" t="s">
        <v>33</v>
      </c>
      <c r="G19" s="43"/>
    </row>
    <row r="20" spans="2:7" x14ac:dyDescent="0.25">
      <c r="B20" s="24" t="s">
        <v>35</v>
      </c>
      <c r="C20" s="23"/>
      <c r="D20" s="20" t="s">
        <v>36</v>
      </c>
      <c r="E20" s="20" t="s">
        <v>32</v>
      </c>
      <c r="F20" s="20" t="s">
        <v>33</v>
      </c>
      <c r="G20" s="43"/>
    </row>
    <row r="21" spans="2:7" x14ac:dyDescent="0.25">
      <c r="B21" s="24" t="s">
        <v>37</v>
      </c>
      <c r="C21" s="23"/>
      <c r="D21" s="15" t="s">
        <v>36</v>
      </c>
      <c r="E21" s="15" t="s">
        <v>38</v>
      </c>
      <c r="F21" s="20" t="s">
        <v>33</v>
      </c>
      <c r="G21" s="43"/>
    </row>
    <row r="22" spans="2:7" x14ac:dyDescent="0.25">
      <c r="B22" s="24" t="s">
        <v>39</v>
      </c>
      <c r="C22" s="23"/>
      <c r="D22" s="15" t="s">
        <v>40</v>
      </c>
      <c r="E22" s="15" t="s">
        <v>38</v>
      </c>
      <c r="F22" s="16" t="s">
        <v>38</v>
      </c>
      <c r="G22" s="43"/>
    </row>
    <row r="23" spans="2:7" x14ac:dyDescent="0.25">
      <c r="B23" s="24" t="s">
        <v>41</v>
      </c>
      <c r="C23" s="23"/>
      <c r="D23" s="15" t="s">
        <v>36</v>
      </c>
      <c r="E23" s="15" t="s">
        <v>38</v>
      </c>
      <c r="F23" s="16" t="s">
        <v>38</v>
      </c>
      <c r="G23" s="43"/>
    </row>
    <row r="24" spans="2:7" x14ac:dyDescent="0.25">
      <c r="B24" s="24" t="s">
        <v>42</v>
      </c>
      <c r="C24" s="23"/>
      <c r="D24" s="15" t="s">
        <v>36</v>
      </c>
      <c r="E24" s="15" t="s">
        <v>38</v>
      </c>
      <c r="F24" s="16"/>
      <c r="G24" s="43"/>
    </row>
    <row r="25" spans="2:7" x14ac:dyDescent="0.25">
      <c r="B25" s="24" t="s">
        <v>43</v>
      </c>
      <c r="C25" s="23"/>
      <c r="D25" s="15" t="s">
        <v>36</v>
      </c>
      <c r="E25" s="15" t="s">
        <v>38</v>
      </c>
      <c r="F25" s="16" t="s">
        <v>38</v>
      </c>
      <c r="G25" s="43"/>
    </row>
    <row r="26" spans="2:7" x14ac:dyDescent="0.25">
      <c r="B26" s="24" t="s">
        <v>44</v>
      </c>
      <c r="C26" s="23"/>
      <c r="D26" s="22" t="s">
        <v>40</v>
      </c>
      <c r="E26" s="15" t="s">
        <v>38</v>
      </c>
      <c r="F26" s="16" t="s">
        <v>38</v>
      </c>
      <c r="G26" s="43"/>
    </row>
    <row r="27" spans="2:7" x14ac:dyDescent="0.25">
      <c r="B27" s="24" t="s">
        <v>45</v>
      </c>
      <c r="C27" s="23"/>
      <c r="D27" s="22" t="s">
        <v>46</v>
      </c>
      <c r="E27" s="15"/>
      <c r="F27" s="16"/>
      <c r="G27" s="43"/>
    </row>
    <row r="28" spans="2:7" x14ac:dyDescent="0.25">
      <c r="B28" s="24" t="s">
        <v>47</v>
      </c>
      <c r="C28" s="23"/>
      <c r="D28" s="22" t="s">
        <v>36</v>
      </c>
      <c r="E28" s="15" t="s">
        <v>38</v>
      </c>
      <c r="F28" s="16" t="s">
        <v>38</v>
      </c>
      <c r="G28" s="43"/>
    </row>
    <row r="29" spans="2:7" x14ac:dyDescent="0.25">
      <c r="B29" s="24" t="s">
        <v>48</v>
      </c>
      <c r="C29" s="23"/>
      <c r="D29" s="22" t="s">
        <v>36</v>
      </c>
      <c r="E29" s="15" t="s">
        <v>38</v>
      </c>
      <c r="F29" s="16" t="s">
        <v>38</v>
      </c>
      <c r="G29" s="43"/>
    </row>
    <row r="30" spans="2:7" x14ac:dyDescent="0.25">
      <c r="B30" s="25" t="s">
        <v>49</v>
      </c>
      <c r="C30" s="26"/>
      <c r="D30" s="22" t="s">
        <v>36</v>
      </c>
      <c r="E30" s="15" t="s">
        <v>38</v>
      </c>
      <c r="F30" s="16" t="s">
        <v>38</v>
      </c>
      <c r="G30" s="43"/>
    </row>
    <row r="31" spans="2:7" x14ac:dyDescent="0.25">
      <c r="B31" s="24" t="s">
        <v>50</v>
      </c>
      <c r="C31" s="23"/>
      <c r="D31" s="22" t="s">
        <v>40</v>
      </c>
      <c r="E31" s="15" t="s">
        <v>38</v>
      </c>
      <c r="F31" s="16" t="s">
        <v>38</v>
      </c>
      <c r="G31" s="43"/>
    </row>
    <row r="32" spans="2:7" x14ac:dyDescent="0.25">
      <c r="B32" s="24" t="s">
        <v>51</v>
      </c>
      <c r="C32" s="23"/>
      <c r="D32" s="15" t="s">
        <v>36</v>
      </c>
      <c r="E32" s="15" t="s">
        <v>38</v>
      </c>
      <c r="F32" s="16" t="s">
        <v>38</v>
      </c>
      <c r="G32" s="43"/>
    </row>
    <row r="33" spans="2:7" x14ac:dyDescent="0.25">
      <c r="B33" s="24" t="s">
        <v>52</v>
      </c>
      <c r="C33" s="32"/>
      <c r="D33" s="15" t="s">
        <v>53</v>
      </c>
      <c r="E33" s="29" t="s">
        <v>38</v>
      </c>
      <c r="F33" s="30" t="s">
        <v>38</v>
      </c>
      <c r="G33" s="43"/>
    </row>
    <row r="34" spans="2:7" ht="15.75" thickBot="1" x14ac:dyDescent="0.3">
      <c r="B34" s="5" t="s">
        <v>54</v>
      </c>
      <c r="C34" s="28"/>
      <c r="D34" s="13" t="s">
        <v>55</v>
      </c>
      <c r="E34" s="27" t="s">
        <v>38</v>
      </c>
      <c r="F34" s="31" t="s">
        <v>38</v>
      </c>
      <c r="G34" s="44"/>
    </row>
    <row r="35" spans="2:7" x14ac:dyDescent="0.25">
      <c r="B35" s="38" t="s">
        <v>56</v>
      </c>
      <c r="C35" s="39"/>
      <c r="D35" s="39"/>
      <c r="E35" s="39"/>
      <c r="F35" s="40"/>
      <c r="G35" s="45" t="s">
        <v>9</v>
      </c>
    </row>
    <row r="36" spans="2:7" x14ac:dyDescent="0.25">
      <c r="B36" s="49" t="s">
        <v>57</v>
      </c>
      <c r="C36" s="50"/>
      <c r="D36" s="15">
        <f>IF(B36="DOOR SWITCH 2 (TC)",1,"N/A")</f>
        <v>1</v>
      </c>
      <c r="E36" s="15">
        <f>IF(B36="DOOR SWITCH 2 (TC)",1,"N/A")</f>
        <v>1</v>
      </c>
      <c r="F36" s="16" t="str">
        <f>IF(B36="DOOR SWITCH 2 (TC)","VIP 1","N/A")</f>
        <v>VIP 1</v>
      </c>
      <c r="G36" s="46"/>
    </row>
    <row r="37" spans="2:7" x14ac:dyDescent="0.25">
      <c r="B37" s="18" t="s">
        <v>58</v>
      </c>
      <c r="C37" s="17" t="s">
        <v>59</v>
      </c>
      <c r="D37" s="15" t="s">
        <v>60</v>
      </c>
      <c r="E37" s="15" t="s">
        <v>61</v>
      </c>
      <c r="F37" s="16" t="str">
        <f>IF(B37="UPS","AUXILARY","N/A")</f>
        <v>AUXILARY</v>
      </c>
      <c r="G37" s="46"/>
    </row>
    <row r="38" spans="2:7" x14ac:dyDescent="0.25">
      <c r="B38" s="52"/>
      <c r="C38" s="53"/>
      <c r="D38" s="15" t="s">
        <v>38</v>
      </c>
      <c r="E38" s="15" t="s">
        <v>38</v>
      </c>
      <c r="F38" s="16" t="str">
        <f>IF(B38="MINI DC I/O 1","ON DISPLAY INTERFACE","N/A")</f>
        <v>N/A</v>
      </c>
      <c r="G38" s="46"/>
    </row>
    <row r="39" spans="2:7" x14ac:dyDescent="0.25">
      <c r="B39" s="52"/>
      <c r="C39" s="53"/>
      <c r="D39" s="15" t="s">
        <v>38</v>
      </c>
      <c r="E39" s="15" t="s">
        <v>38</v>
      </c>
      <c r="F39" s="16" t="str">
        <f>IF(B39="MINI DC I/O 2","ON DISPLAY INTERFACE","N/A")</f>
        <v>N/A</v>
      </c>
      <c r="G39" s="46"/>
    </row>
    <row r="40" spans="2:7" x14ac:dyDescent="0.25">
      <c r="B40" s="52"/>
      <c r="C40" s="53"/>
      <c r="D40" s="15" t="s">
        <v>38</v>
      </c>
      <c r="E40" s="15" t="s">
        <v>38</v>
      </c>
      <c r="F40" s="16" t="str">
        <f>IF(B40="MINI DC I/O 3","ON DISPLAY INTERFACE","N/A")</f>
        <v>N/A</v>
      </c>
      <c r="G40" s="46"/>
    </row>
    <row r="41" spans="2:7" x14ac:dyDescent="0.25">
      <c r="B41" s="52" t="s">
        <v>62</v>
      </c>
      <c r="C41" s="53"/>
      <c r="D41" s="15" t="s">
        <v>38</v>
      </c>
      <c r="E41" s="15" t="s">
        <v>38</v>
      </c>
      <c r="F41" s="16" t="str">
        <f>IF(B41="MINI DC I/O 4","ON DISPLAY INTERFACE","N/A")</f>
        <v>N/A</v>
      </c>
      <c r="G41" s="46"/>
    </row>
    <row r="42" spans="2:7" x14ac:dyDescent="0.25">
      <c r="B42" s="52" t="s">
        <v>62</v>
      </c>
      <c r="C42" s="53"/>
      <c r="D42" s="15" t="s">
        <v>38</v>
      </c>
      <c r="E42" s="15" t="s">
        <v>38</v>
      </c>
      <c r="F42" s="16" t="str">
        <f>IF(B42="MINI DC I/O 5","ON DISPLAY INTERFACE","N/A")</f>
        <v>N/A</v>
      </c>
      <c r="G42" s="46"/>
    </row>
    <row r="43" spans="2:7" ht="15.75" thickBot="1" x14ac:dyDescent="0.3">
      <c r="B43" s="54" t="s">
        <v>62</v>
      </c>
      <c r="C43" s="55"/>
      <c r="D43" s="13" t="s">
        <v>38</v>
      </c>
      <c r="E43" s="13" t="s">
        <v>38</v>
      </c>
      <c r="F43" s="19" t="str">
        <f>IF(B43="MINI DC I/O 6","ON DISPLAY INTERFACE","N/A")</f>
        <v>N/A</v>
      </c>
      <c r="G43" s="47"/>
    </row>
    <row r="44" spans="2:7" ht="15.75" thickBot="1" x14ac:dyDescent="0.3">
      <c r="C44" s="12"/>
      <c r="D44" s="12"/>
      <c r="E44" s="11"/>
      <c r="F44" s="4"/>
      <c r="G44" s="8"/>
    </row>
    <row r="45" spans="2:7" x14ac:dyDescent="0.25">
      <c r="B45" s="38" t="s">
        <v>63</v>
      </c>
      <c r="C45" s="39"/>
      <c r="D45" s="39"/>
      <c r="E45" s="39"/>
      <c r="F45" s="39"/>
      <c r="G45" s="67"/>
    </row>
    <row r="46" spans="2:7" x14ac:dyDescent="0.25">
      <c r="B46" s="70" t="s">
        <v>64</v>
      </c>
      <c r="C46" s="71"/>
      <c r="D46" s="72"/>
      <c r="E46" s="73" t="s">
        <v>65</v>
      </c>
      <c r="F46" s="53"/>
      <c r="G46" s="68"/>
    </row>
    <row r="47" spans="2:7" x14ac:dyDescent="0.25">
      <c r="B47" s="70" t="s">
        <v>66</v>
      </c>
      <c r="C47" s="71"/>
      <c r="D47" s="72"/>
      <c r="E47" s="73" t="s">
        <v>67</v>
      </c>
      <c r="F47" s="53"/>
      <c r="G47" s="68"/>
    </row>
    <row r="48" spans="2:7" ht="15.75" thickBot="1" x14ac:dyDescent="0.3">
      <c r="B48" s="74" t="s">
        <v>68</v>
      </c>
      <c r="C48" s="75"/>
      <c r="D48" s="75"/>
      <c r="E48" s="76" t="s">
        <v>69</v>
      </c>
      <c r="F48" s="76"/>
      <c r="G48" s="69"/>
    </row>
    <row r="49" spans="2:7" ht="15.75" thickBot="1" x14ac:dyDescent="0.3"/>
    <row r="50" spans="2:7" x14ac:dyDescent="0.25">
      <c r="B50" s="9" t="s">
        <v>70</v>
      </c>
      <c r="C50" s="10"/>
      <c r="D50" s="10"/>
      <c r="E50" s="10"/>
      <c r="F50" s="10"/>
      <c r="G50" s="1"/>
    </row>
    <row r="51" spans="2:7" x14ac:dyDescent="0.25">
      <c r="B51" s="33" t="s">
        <v>71</v>
      </c>
      <c r="G51" s="2"/>
    </row>
    <row r="52" spans="2:7" x14ac:dyDescent="0.25">
      <c r="B52" s="3" t="s">
        <v>72</v>
      </c>
      <c r="F52" t="s">
        <v>73</v>
      </c>
      <c r="G52" s="2"/>
    </row>
    <row r="53" spans="2:7" x14ac:dyDescent="0.25">
      <c r="B53" s="3" t="s">
        <v>74</v>
      </c>
      <c r="F53" t="s">
        <v>75</v>
      </c>
      <c r="G53" s="2"/>
    </row>
    <row r="54" spans="2:7" x14ac:dyDescent="0.25">
      <c r="B54" s="3" t="s">
        <v>76</v>
      </c>
      <c r="F54" t="s">
        <v>77</v>
      </c>
      <c r="G54" s="2"/>
    </row>
    <row r="55" spans="2:7" x14ac:dyDescent="0.25">
      <c r="B55" s="3" t="s">
        <v>78</v>
      </c>
      <c r="F55" t="s">
        <v>79</v>
      </c>
      <c r="G55" s="2"/>
    </row>
    <row r="56" spans="2:7" x14ac:dyDescent="0.25">
      <c r="B56" s="3" t="s">
        <v>80</v>
      </c>
      <c r="F56" t="s">
        <v>81</v>
      </c>
      <c r="G56" s="2"/>
    </row>
    <row r="57" spans="2:7" x14ac:dyDescent="0.25">
      <c r="B57" s="3" t="s">
        <v>82</v>
      </c>
      <c r="F57" t="s">
        <v>83</v>
      </c>
      <c r="G57" s="2"/>
    </row>
    <row r="58" spans="2:7" x14ac:dyDescent="0.25">
      <c r="B58" s="3" t="s">
        <v>84</v>
      </c>
      <c r="F58" t="s">
        <v>85</v>
      </c>
      <c r="G58" s="2"/>
    </row>
    <row r="59" spans="2:7" x14ac:dyDescent="0.25">
      <c r="B59" s="3" t="s">
        <v>86</v>
      </c>
      <c r="F59" t="s">
        <v>87</v>
      </c>
      <c r="G59" s="2"/>
    </row>
    <row r="60" spans="2:7" x14ac:dyDescent="0.25">
      <c r="B60" s="3" t="s">
        <v>88</v>
      </c>
      <c r="F60" t="s">
        <v>89</v>
      </c>
      <c r="G60" s="2"/>
    </row>
    <row r="61" spans="2:7" x14ac:dyDescent="0.25">
      <c r="B61" s="3" t="s">
        <v>90</v>
      </c>
      <c r="F61" t="s">
        <v>91</v>
      </c>
      <c r="G61" s="2"/>
    </row>
    <row r="62" spans="2:7" x14ac:dyDescent="0.25">
      <c r="B62" s="3" t="s">
        <v>92</v>
      </c>
      <c r="F62" t="s">
        <v>93</v>
      </c>
      <c r="G62" s="2"/>
    </row>
    <row r="63" spans="2:7" x14ac:dyDescent="0.25">
      <c r="B63" s="3" t="s">
        <v>94</v>
      </c>
      <c r="F63" t="s">
        <v>95</v>
      </c>
      <c r="G63" s="2"/>
    </row>
    <row r="64" spans="2:7" x14ac:dyDescent="0.25">
      <c r="B64" s="33" t="s">
        <v>96</v>
      </c>
      <c r="G64" s="2"/>
    </row>
    <row r="65" spans="2:7" x14ac:dyDescent="0.25">
      <c r="B65" s="3" t="s">
        <v>97</v>
      </c>
      <c r="F65" t="s">
        <v>98</v>
      </c>
      <c r="G65" s="2"/>
    </row>
    <row r="66" spans="2:7" x14ac:dyDescent="0.25">
      <c r="B66" s="3" t="s">
        <v>99</v>
      </c>
      <c r="F66" t="s">
        <v>100</v>
      </c>
      <c r="G66" s="2"/>
    </row>
    <row r="67" spans="2:7" x14ac:dyDescent="0.25">
      <c r="B67" s="3" t="s">
        <v>101</v>
      </c>
      <c r="F67" t="s">
        <v>102</v>
      </c>
      <c r="G67" s="2"/>
    </row>
    <row r="68" spans="2:7" x14ac:dyDescent="0.25">
      <c r="B68" s="3" t="s">
        <v>103</v>
      </c>
      <c r="G68" s="2"/>
    </row>
    <row r="69" spans="2:7" x14ac:dyDescent="0.25">
      <c r="B69" s="3" t="s">
        <v>104</v>
      </c>
      <c r="F69" t="s">
        <v>105</v>
      </c>
      <c r="G69" s="2"/>
    </row>
    <row r="70" spans="2:7" x14ac:dyDescent="0.25">
      <c r="B70" s="3" t="s">
        <v>106</v>
      </c>
      <c r="F70" t="s">
        <v>107</v>
      </c>
      <c r="G70" s="2"/>
    </row>
    <row r="71" spans="2:7" x14ac:dyDescent="0.25">
      <c r="B71" s="3" t="s">
        <v>108</v>
      </c>
      <c r="F71" t="s">
        <v>109</v>
      </c>
      <c r="G71" s="2"/>
    </row>
    <row r="72" spans="2:7" x14ac:dyDescent="0.25">
      <c r="B72" s="3" t="s">
        <v>110</v>
      </c>
      <c r="G72" s="2"/>
    </row>
    <row r="73" spans="2:7" x14ac:dyDescent="0.25">
      <c r="B73" s="3" t="s">
        <v>104</v>
      </c>
      <c r="F73" t="s">
        <v>105</v>
      </c>
      <c r="G73" s="2"/>
    </row>
    <row r="74" spans="2:7" x14ac:dyDescent="0.25">
      <c r="B74" s="3" t="s">
        <v>106</v>
      </c>
      <c r="F74" t="s">
        <v>107</v>
      </c>
      <c r="G74" s="2"/>
    </row>
    <row r="75" spans="2:7" x14ac:dyDescent="0.25">
      <c r="B75" s="3" t="s">
        <v>108</v>
      </c>
      <c r="F75" t="s">
        <v>111</v>
      </c>
      <c r="G75" s="2"/>
    </row>
    <row r="76" spans="2:7" x14ac:dyDescent="0.25">
      <c r="B76" s="3" t="s">
        <v>112</v>
      </c>
      <c r="G76" s="2"/>
    </row>
    <row r="77" spans="2:7" x14ac:dyDescent="0.25">
      <c r="B77" s="3" t="s">
        <v>113</v>
      </c>
      <c r="F77" t="s">
        <v>114</v>
      </c>
      <c r="G77" s="2"/>
    </row>
    <row r="78" spans="2:7" x14ac:dyDescent="0.25">
      <c r="B78" s="3" t="s">
        <v>115</v>
      </c>
      <c r="F78" t="s">
        <v>116</v>
      </c>
      <c r="G78" s="2"/>
    </row>
    <row r="79" spans="2:7" x14ac:dyDescent="0.25">
      <c r="B79" s="3" t="s">
        <v>108</v>
      </c>
      <c r="F79" t="s">
        <v>117</v>
      </c>
      <c r="G79" s="2"/>
    </row>
    <row r="80" spans="2:7" x14ac:dyDescent="0.25">
      <c r="B80" s="3" t="s">
        <v>118</v>
      </c>
      <c r="G80" s="2"/>
    </row>
    <row r="81" spans="2:7" x14ac:dyDescent="0.25">
      <c r="B81" s="3" t="s">
        <v>113</v>
      </c>
      <c r="F81" t="s">
        <v>114</v>
      </c>
      <c r="G81" s="2"/>
    </row>
    <row r="82" spans="2:7" x14ac:dyDescent="0.25">
      <c r="B82" s="3" t="s">
        <v>115</v>
      </c>
      <c r="F82" t="s">
        <v>116</v>
      </c>
      <c r="G82" s="2"/>
    </row>
    <row r="83" spans="2:7" x14ac:dyDescent="0.25">
      <c r="B83" s="3" t="s">
        <v>108</v>
      </c>
      <c r="F83" t="s">
        <v>119</v>
      </c>
      <c r="G83" s="2"/>
    </row>
    <row r="84" spans="2:7" ht="15.75" thickBot="1" x14ac:dyDescent="0.3">
      <c r="B84" s="5"/>
      <c r="C84" s="6"/>
      <c r="D84" s="6"/>
      <c r="E84" s="6"/>
      <c r="F84" s="6"/>
      <c r="G84" s="7"/>
    </row>
    <row r="86" spans="2:7" x14ac:dyDescent="0.25">
      <c r="B86" t="s">
        <v>120</v>
      </c>
    </row>
  </sheetData>
  <dataConsolidate/>
  <mergeCells count="43">
    <mergeCell ref="B45:F45"/>
    <mergeCell ref="G45:G48"/>
    <mergeCell ref="B47:D47"/>
    <mergeCell ref="E47:F47"/>
    <mergeCell ref="B48:D48"/>
    <mergeCell ref="E48:F48"/>
    <mergeCell ref="B46:D46"/>
    <mergeCell ref="E46:F46"/>
    <mergeCell ref="D1:F1"/>
    <mergeCell ref="B38:C38"/>
    <mergeCell ref="B39:C39"/>
    <mergeCell ref="B6:B9"/>
    <mergeCell ref="B17:C17"/>
    <mergeCell ref="D14:F14"/>
    <mergeCell ref="B3:C3"/>
    <mergeCell ref="B2:F2"/>
    <mergeCell ref="D13:F13"/>
    <mergeCell ref="D3:F3"/>
    <mergeCell ref="B40:C40"/>
    <mergeCell ref="B41:C41"/>
    <mergeCell ref="B42:C42"/>
    <mergeCell ref="B43:C43"/>
    <mergeCell ref="B14:C14"/>
    <mergeCell ref="G35:G43"/>
    <mergeCell ref="D4:F4"/>
    <mergeCell ref="D5:F5"/>
    <mergeCell ref="D6:F6"/>
    <mergeCell ref="D7:F7"/>
    <mergeCell ref="D8:F8"/>
    <mergeCell ref="B35:F35"/>
    <mergeCell ref="B36:C36"/>
    <mergeCell ref="G4:G14"/>
    <mergeCell ref="B10:C10"/>
    <mergeCell ref="B11:C11"/>
    <mergeCell ref="B12:C12"/>
    <mergeCell ref="B13:C13"/>
    <mergeCell ref="D11:F11"/>
    <mergeCell ref="D12:F12"/>
    <mergeCell ref="G2:G3"/>
    <mergeCell ref="B16:F16"/>
    <mergeCell ref="D9:F9"/>
    <mergeCell ref="D10:F10"/>
    <mergeCell ref="G16:G3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allowBlank="1" showInputMessage="1" showErrorMessage="1" sqref="D37" xr:uid="{00000000-0002-0000-0000-00000B000000}">
      <formula1>"CONTROL EQUIPMENT,ENTIRE DISPLAY,N/A"</formula1>
    </dataValidation>
    <dataValidation type="list" errorStyle="warning" allowBlank="1" showInputMessage="1" showErrorMessage="1" sqref="C37" xr:uid="{00000000-0002-0000-0000-00000C000000}">
      <formula1>"ALPHA FXM SERIES,TRIPPLITE,'"</formula1>
    </dataValidation>
    <dataValidation type="list" allowBlank="1" showInputMessage="1" showErrorMessage="1" sqref="B37" xr:uid="{00000000-0002-0000-0000-00000D000000}">
      <formula1>"UPS,'"</formula1>
    </dataValidation>
    <dataValidation type="list" allowBlank="1" showInputMessage="1" showErrorMessage="1" sqref="B38" xr:uid="{00000000-0002-0000-0000-00000E000000}">
      <formula1>"MINI DC I/O 1,'"</formula1>
    </dataValidation>
    <dataValidation type="list" allowBlank="1" showInputMessage="1" showErrorMessage="1" sqref="B39:C39" xr:uid="{00000000-0002-0000-0000-00000F000000}">
      <formula1>"MINI DC I/O 2,'"</formula1>
    </dataValidation>
    <dataValidation type="list" allowBlank="1" showInputMessage="1" showErrorMessage="1" sqref="B40:C40" xr:uid="{00000000-0002-0000-0000-000010000000}">
      <formula1>"MINI DC I/O 3,'"</formula1>
    </dataValidation>
    <dataValidation type="list" allowBlank="1" showInputMessage="1" showErrorMessage="1" sqref="B41:C41" xr:uid="{00000000-0002-0000-0000-000011000000}">
      <formula1>"MINI DC I/O 4,'"</formula1>
    </dataValidation>
    <dataValidation type="list" allowBlank="1" showInputMessage="1" showErrorMessage="1" sqref="B42:C42" xr:uid="{00000000-0002-0000-0000-000012000000}">
      <formula1>"MINI DC I/O 5,'"</formula1>
    </dataValidation>
    <dataValidation type="list" allowBlank="1" showInputMessage="1" showErrorMessage="1" sqref="B43:C43" xr:uid="{00000000-0002-0000-0000-000013000000}">
      <formula1>"MINI DC I/O 6,'"</formula1>
    </dataValidation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14:F14" xr:uid="{A3034ADE-6CB4-48FF-A697-9584ED089E4A}">
      <formula1>"ROWS,BAYS"</formula1>
    </dataValidation>
    <dataValidation type="list" errorStyle="warning" allowBlank="1" showInputMessage="1" showErrorMessage="1" sqref="D34" xr:uid="{0BF6389B-E7AF-4B4F-827E-60F9EB7401A4}">
      <formula1>"PS REDUNDANCY BOARD, ELTEK POWER ON GROUND, Gen IV (Default)"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BENT 4
SCC #02</Notes1>
    <OrderProject_x0020_ID xmlns="2cc016c5-161d-4d6b-a532-6cf687f4a3ab">C28717</OrderProject_x0020_ID>
    <Rev xmlns="2cc016c5-161d-4d6b-a532-6cf687f4a3ab">00</Rev>
    <DocNumber xmlns="2cc016c5-161d-4d6b-a532-6cf687f4a3ab">DD4692652</DocNumber>
    <_dlc_DocId xmlns="b479dd50-8d7e-4b78-9fb1-00cf65781f6b">75D2Y5VYC55K-1220653723-33998</_dlc_DocId>
    <_dlc_DocIdUrl xmlns="b479dd50-8d7e-4b78-9fb1-00cf65781f6b">
      <Url>https://daktronics.sharepoint.com/sites/docs-engineering/_layouts/15/DocIdRedir.aspx?ID=75D2Y5VYC55K-1220653723-33998</Url>
      <Description>75D2Y5VYC55K-1220653723-33998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0B95B7-93B5-4BC4-A035-78ED61F919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DF5FE1-FD85-4358-9BA3-F8A5BA2BD78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32F8A7C-FF18-41E3-ACD8-925885F2EE9E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</ds:schemaRefs>
</ds:datastoreItem>
</file>

<file path=customXml/itemProps4.xml><?xml version="1.0" encoding="utf-8"?>
<ds:datastoreItem xmlns:ds="http://schemas.openxmlformats.org/officeDocument/2006/customXml" ds:itemID="{BB1FB1EA-B71D-40F6-B9FB-A6C1E38DE0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C28717 Delta Terminal, LGA Airport, Site Config, SCC #02</dc:title>
  <dc:subject/>
  <dc:creator>Dan Muzzey</dc:creator>
  <cp:keywords/>
  <dc:description/>
  <cp:lastModifiedBy>Dallas Bridges</cp:lastModifiedBy>
  <cp:revision/>
  <dcterms:created xsi:type="dcterms:W3CDTF">2017-03-27T20:46:42Z</dcterms:created>
  <dcterms:modified xsi:type="dcterms:W3CDTF">2023-10-18T19:46:29Z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8a041114-2619-42a1-b101-24f12c777788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