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6C439635-137C-4678-A06C-F4E057BA335C}" xr6:coauthVersionLast="45" xr6:coauthVersionMax="45" xr10:uidLastSave="{00000000-0000-0000-0000-000000000000}"/>
  <bookViews>
    <workbookView xWindow="1170" yWindow="630" windowWidth="18795" windowHeight="155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<sst xmlns="http://schemas.openxmlformats.org/spreadsheetml/2006/main" count="133" uniqueCount="79">
  <si>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</si>
  <si>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</si>
  <si>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</si>
  <si>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</si>
  <si>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</si>
  <si>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</si>
  <si>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</si>
  <si>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</si>
  <si>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</si>
  <si>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</si>
  <si>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</si>
  <si>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</si>
  <si>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</si>
  <si>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</si>
  <si>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</si>
  <si>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</si>
  <si>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</si>
  <si>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</si>
  <si>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</si>
  <si>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</si>
  <si>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</si>
  <si>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</si>
  <si>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</si>
  <si>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</si>
  <si>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</si>
  <si>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</si>
  <si>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</si>
  <si>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</si>
  <si>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</si>
  <si>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</si>
  <si>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</si>
  <si>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</si>
  <si>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</si>
  <si>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</si>
  <si>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</si>
  <si>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</si>
  <si>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</si>
  <si>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</si>
  <si>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</si>
  <si>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</si>
  <si>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</si>
  <si>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</si>
  <si>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</si>
  <si>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</si>
  <si>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</si>
  <si>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</si>
  <si>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</si>
  <si>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</si>
  <si>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</si>
  <si>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</si>
  <si>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</si>
  <si>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</si>
  <si>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</si>
  <si>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</si>
  <si>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</si>
  <si>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</si>
  <si>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</si>
  <si>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 xml:space="preserve">SYSTEM CONFIGURATION
</t>
  </si>
  <si>
    <t>BAYS</t>
  </si>
  <si>
    <t>VCB II Retro</t>
  </si>
  <si>
    <t>CONNECT TO MODULE - NO</t>
  </si>
  <si>
    <t>SYSTEM BACKUP FILES</t>
  </si>
  <si>
    <t>SIGN/S</t>
  </si>
  <si>
    <t>DD4770680</t>
  </si>
  <si>
    <t>C28800 Virginia DOT, Site Config, VF-2020-96X400-20-RGB G4</t>
  </si>
  <si>
    <t>FULL COLOR</t>
  </si>
  <si>
    <t>24X16</t>
  </si>
  <si>
    <t>IN SIGN - YES</t>
  </si>
  <si>
    <t>DOOR SWITCH 2 (TC)</t>
  </si>
  <si>
    <t>UPS</t>
  </si>
  <si>
    <t>Generic UPS</t>
  </si>
  <si>
    <t>Entire display</t>
  </si>
  <si>
    <t>By Power</t>
  </si>
  <si>
    <t>Watts - 1800</t>
  </si>
  <si>
    <t>2 Hour</t>
  </si>
  <si>
    <t>Ethernet</t>
  </si>
  <si>
    <t>Specify IP</t>
  </si>
  <si>
    <t>172.16.192.50</t>
  </si>
  <si>
    <t>DD4770706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</si>
</sst>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66" t="s">
        <v>64</v>
      </c>
      <c r="E1" s="66"/>
      <c r="F1" s="66"/>
      <c r="G1" s="29" t="s">
        <v>50</v>
      </c>
    </row>
    <row r="2" spans="2:7" ht="31.5" customHeight="1" thickBot="1" x14ac:dyDescent="0.3">
      <c r="B2" s="41" t="s">
        <v>57</v>
      </c>
      <c r="C2" s="42"/>
      <c r="D2" s="42"/>
      <c r="E2" s="42"/>
      <c r="F2" s="43"/>
      <c r="G2" s="51" t="s">
        <v>62</v>
      </c>
    </row>
    <row r="3" spans="2:7" ht="15.75" thickBot="1" x14ac:dyDescent="0.3">
      <c r="B3" s="39" t="s">
        <v>0</v>
      </c>
      <c r="C3" s="40"/>
      <c r="D3" s="49" t="s">
        <v>1</v>
      </c>
      <c r="E3" s="40"/>
      <c r="F3" s="50"/>
      <c r="G3" s="52"/>
    </row>
    <row r="4" spans="2:7" x14ac:dyDescent="0.25">
      <c r="B4" s="15" t="s">
        <v>2</v>
      </c>
      <c r="C4" s="14"/>
      <c r="D4" s="45" t="s">
        <v>44</v>
      </c>
      <c r="E4" s="45"/>
      <c r="F4" s="48"/>
      <c r="G4" s="56">
        <v>1</v>
      </c>
    </row>
    <row r="5" spans="2:7" x14ac:dyDescent="0.25">
      <c r="B5" s="15" t="s">
        <v>3</v>
      </c>
      <c r="C5" s="14"/>
      <c r="D5" s="45" t="s">
        <v>46</v>
      </c>
      <c r="E5" s="45"/>
      <c r="F5" s="48"/>
      <c r="G5" s="57"/>
    </row>
    <row r="6" spans="2:7" x14ac:dyDescent="0.25">
      <c r="B6" s="78" t="s">
        <v>4</v>
      </c>
      <c r="C6" s="14" t="s">
        <v>5</v>
      </c>
      <c r="D6" s="45" t="s">
        <v>65</v>
      </c>
      <c r="E6" s="45"/>
      <c r="F6" s="48"/>
      <c r="G6" s="57"/>
    </row>
    <row r="7" spans="2:7" x14ac:dyDescent="0.25">
      <c r="B7" s="78"/>
      <c r="C7" s="14" t="s">
        <v>6</v>
      </c>
      <c r="D7" s="45" t="s">
        <v>43</v>
      </c>
      <c r="E7" s="45"/>
      <c r="F7" s="48"/>
      <c r="G7" s="57"/>
    </row>
    <row r="8" spans="2:7" x14ac:dyDescent="0.25">
      <c r="B8" s="78"/>
      <c r="C8" s="14" t="s">
        <v>7</v>
      </c>
      <c r="D8" s="45" t="s">
        <v>66</v>
      </c>
      <c r="E8" s="45"/>
      <c r="F8" s="48"/>
      <c r="G8" s="57"/>
    </row>
    <row r="9" spans="2:7" x14ac:dyDescent="0.25">
      <c r="B9" s="78"/>
      <c r="C9" s="14" t="s">
        <v>8</v>
      </c>
      <c r="D9" s="46">
        <v>20</v>
      </c>
      <c r="E9" s="46"/>
      <c r="F9" s="47"/>
      <c r="G9" s="57"/>
    </row>
    <row r="10" spans="2:7" x14ac:dyDescent="0.25">
      <c r="B10" s="44" t="s">
        <v>9</v>
      </c>
      <c r="C10" s="45"/>
      <c r="D10" s="46">
        <v>96</v>
      </c>
      <c r="E10" s="46"/>
      <c r="F10" s="47"/>
      <c r="G10" s="57"/>
    </row>
    <row r="11" spans="2:7" x14ac:dyDescent="0.25">
      <c r="B11" s="44" t="s">
        <v>10</v>
      </c>
      <c r="C11" s="45"/>
      <c r="D11" s="46">
        <v>400</v>
      </c>
      <c r="E11" s="46"/>
      <c r="F11" s="47"/>
      <c r="G11" s="57"/>
    </row>
    <row r="12" spans="2:7" x14ac:dyDescent="0.25">
      <c r="B12" s="44" t="s">
        <v>11</v>
      </c>
      <c r="C12" s="45"/>
      <c r="D12" s="45" t="s">
        <v>14</v>
      </c>
      <c r="E12" s="45"/>
      <c r="F12" s="48"/>
      <c r="G12" s="57"/>
    </row>
    <row r="13" spans="2:7" x14ac:dyDescent="0.25">
      <c r="B13" s="44" t="s">
        <v>12</v>
      </c>
      <c r="C13" s="45"/>
      <c r="D13" s="46">
        <v>1</v>
      </c>
      <c r="E13" s="46"/>
      <c r="F13" s="47"/>
      <c r="G13" s="57"/>
    </row>
    <row r="14" spans="2:7" ht="15.75" thickBot="1" x14ac:dyDescent="0.3">
      <c r="B14" s="83" t="s">
        <v>47</v>
      </c>
      <c r="C14" s="84"/>
      <c r="D14" s="70" t="s">
        <v>58</v>
      </c>
      <c r="E14" s="70"/>
      <c r="F14" s="71"/>
      <c r="G14" s="58"/>
    </row>
    <row r="15" spans="2:7" ht="15.75" thickBot="1" x14ac:dyDescent="0.3"/>
    <row r="16" spans="2:7" ht="15.75" thickBot="1" x14ac:dyDescent="0.3">
      <c r="B16" s="53" t="s">
        <v>52</v>
      </c>
      <c r="C16" s="54"/>
      <c r="D16" s="54"/>
      <c r="E16" s="54"/>
      <c r="F16" s="55"/>
      <c r="G16" s="56">
        <v>1</v>
      </c>
    </row>
    <row r="17" spans="2:7" x14ac:dyDescent="0.25">
      <c r="B17" s="79" t="s">
        <v>0</v>
      </c>
      <c r="C17" s="80"/>
      <c r="D17" s="24" t="s">
        <v>1</v>
      </c>
      <c r="E17" s="24" t="s">
        <v>15</v>
      </c>
      <c r="F17" s="25" t="s">
        <v>16</v>
      </c>
      <c r="G17" s="57"/>
    </row>
    <row r="18" spans="2:7" x14ac:dyDescent="0.25">
      <c r="B18" s="64" t="s">
        <v>17</v>
      </c>
      <c r="C18" s="65"/>
      <c r="D18" s="14" t="s">
        <v>18</v>
      </c>
      <c r="E18" s="14" t="s">
        <v>19</v>
      </c>
      <c r="F18" s="21" t="s">
        <v>20</v>
      </c>
      <c r="G18" s="57"/>
    </row>
    <row r="19" spans="2:7" x14ac:dyDescent="0.25">
      <c r="B19" s="64" t="s">
        <v>17</v>
      </c>
      <c r="C19" s="65"/>
      <c r="D19" s="14" t="s">
        <v>13</v>
      </c>
      <c r="E19" s="14" t="s">
        <v>19</v>
      </c>
      <c r="F19" s="21" t="s">
        <v>20</v>
      </c>
      <c r="G19" s="57"/>
    </row>
    <row r="20" spans="2:7" x14ac:dyDescent="0.25">
      <c r="B20" s="64" t="s">
        <v>17</v>
      </c>
      <c r="C20" s="65"/>
      <c r="D20" s="14" t="s">
        <v>21</v>
      </c>
      <c r="E20" s="14" t="s">
        <v>19</v>
      </c>
      <c r="F20" s="21" t="s">
        <v>20</v>
      </c>
      <c r="G20" s="57"/>
    </row>
    <row r="21" spans="2:7" x14ac:dyDescent="0.25">
      <c r="B21" s="64" t="s">
        <v>17</v>
      </c>
      <c r="C21" s="65"/>
      <c r="D21" s="14" t="s">
        <v>22</v>
      </c>
      <c r="E21" s="14" t="s">
        <v>19</v>
      </c>
      <c r="F21" s="21" t="s">
        <v>20</v>
      </c>
      <c r="G21" s="57"/>
    </row>
    <row r="22" spans="2:7" x14ac:dyDescent="0.25">
      <c r="B22" s="64" t="s">
        <v>23</v>
      </c>
      <c r="C22" s="65"/>
      <c r="D22" s="14" t="s">
        <v>33</v>
      </c>
      <c r="E22" s="14" t="s">
        <v>19</v>
      </c>
      <c r="F22" s="21" t="s">
        <v>20</v>
      </c>
      <c r="G22" s="57"/>
    </row>
    <row r="23" spans="2:7" x14ac:dyDescent="0.25">
      <c r="B23" s="64" t="s">
        <v>23</v>
      </c>
      <c r="C23" s="65"/>
      <c r="D23" s="14" t="s">
        <v>34</v>
      </c>
      <c r="E23" s="14" t="s">
        <v>19</v>
      </c>
      <c r="F23" s="21" t="s">
        <v>20</v>
      </c>
      <c r="G23" s="57"/>
    </row>
    <row r="24" spans="2:7" x14ac:dyDescent="0.25">
      <c r="B24" s="64" t="s">
        <v>23</v>
      </c>
      <c r="C24" s="65"/>
      <c r="D24" s="14" t="s">
        <v>4</v>
      </c>
      <c r="E24" s="14" t="s">
        <v>19</v>
      </c>
      <c r="F24" s="21" t="s">
        <v>20</v>
      </c>
      <c r="G24" s="57"/>
    </row>
    <row r="25" spans="2:7" x14ac:dyDescent="0.25">
      <c r="B25" s="64" t="s">
        <v>24</v>
      </c>
      <c r="C25" s="65"/>
      <c r="D25" s="14" t="s">
        <v>34</v>
      </c>
      <c r="E25" s="14" t="s">
        <v>19</v>
      </c>
      <c r="F25" s="21" t="s">
        <v>20</v>
      </c>
      <c r="G25" s="57"/>
    </row>
    <row r="26" spans="2:7" x14ac:dyDescent="0.25">
      <c r="B26" s="64" t="s">
        <v>25</v>
      </c>
      <c r="C26" s="65"/>
      <c r="D26" s="19">
        <v>4</v>
      </c>
      <c r="E26" s="19" t="s">
        <v>36</v>
      </c>
      <c r="F26" s="22" t="s">
        <v>67</v>
      </c>
      <c r="G26" s="57"/>
    </row>
    <row r="27" spans="2:7" x14ac:dyDescent="0.25">
      <c r="B27" s="64" t="s">
        <v>54</v>
      </c>
      <c r="C27" s="65"/>
      <c r="D27" s="19" t="s">
        <v>49</v>
      </c>
      <c r="E27" s="19"/>
      <c r="F27" s="21"/>
      <c r="G27" s="57"/>
    </row>
    <row r="28" spans="2:7" x14ac:dyDescent="0.25">
      <c r="B28" s="64" t="s">
        <v>59</v>
      </c>
      <c r="C28" s="65"/>
      <c r="D28" s="19" t="s">
        <v>49</v>
      </c>
      <c r="E28" s="19"/>
      <c r="F28" s="21"/>
      <c r="G28" s="57"/>
    </row>
    <row r="29" spans="2:7" x14ac:dyDescent="0.25">
      <c r="B29" s="64" t="s">
        <v>26</v>
      </c>
      <c r="C29" s="65"/>
      <c r="D29" s="17">
        <v>1</v>
      </c>
      <c r="E29" s="17" t="s">
        <v>36</v>
      </c>
      <c r="F29" s="22" t="s">
        <v>60</v>
      </c>
      <c r="G29" s="57"/>
    </row>
    <row r="30" spans="2:7" x14ac:dyDescent="0.25">
      <c r="B30" s="64" t="s">
        <v>28</v>
      </c>
      <c r="C30" s="65"/>
      <c r="D30" s="16" t="s">
        <v>49</v>
      </c>
      <c r="E30" s="17" t="s">
        <v>36</v>
      </c>
      <c r="F30" s="22" t="s">
        <v>36</v>
      </c>
      <c r="G30" s="57"/>
    </row>
    <row r="31" spans="2:7" x14ac:dyDescent="0.25">
      <c r="B31" s="64" t="s">
        <v>27</v>
      </c>
      <c r="C31" s="65"/>
      <c r="D31" s="17">
        <v>4</v>
      </c>
      <c r="E31" s="17" t="s">
        <v>36</v>
      </c>
      <c r="F31" s="22" t="s">
        <v>36</v>
      </c>
      <c r="G31" s="57"/>
    </row>
    <row r="32" spans="2:7" x14ac:dyDescent="0.25">
      <c r="B32" s="64" t="s">
        <v>29</v>
      </c>
      <c r="C32" s="65"/>
      <c r="D32" s="16" t="s">
        <v>49</v>
      </c>
      <c r="E32" s="17" t="s">
        <v>36</v>
      </c>
      <c r="F32" s="22" t="s">
        <v>36</v>
      </c>
      <c r="G32" s="57"/>
    </row>
    <row r="33" spans="2:7" x14ac:dyDescent="0.25">
      <c r="B33" s="64" t="s">
        <v>30</v>
      </c>
      <c r="C33" s="65"/>
      <c r="D33" s="16" t="s">
        <v>35</v>
      </c>
      <c r="E33" s="17" t="s">
        <v>36</v>
      </c>
      <c r="F33" s="22" t="s">
        <v>36</v>
      </c>
      <c r="G33" s="57"/>
    </row>
    <row r="34" spans="2:7" x14ac:dyDescent="0.25">
      <c r="B34" s="64" t="s">
        <v>48</v>
      </c>
      <c r="C34" s="65"/>
      <c r="D34" s="16" t="s">
        <v>49</v>
      </c>
      <c r="E34" s="17" t="s">
        <v>36</v>
      </c>
      <c r="F34" s="22" t="s">
        <v>36</v>
      </c>
      <c r="G34" s="57"/>
    </row>
    <row r="35" spans="2:7" x14ac:dyDescent="0.25">
      <c r="B35" s="64" t="s">
        <v>51</v>
      </c>
      <c r="C35" s="65"/>
      <c r="D35" s="16" t="s">
        <v>35</v>
      </c>
      <c r="E35" s="17" t="s">
        <v>36</v>
      </c>
      <c r="F35" s="22" t="s">
        <v>36</v>
      </c>
      <c r="G35" s="57"/>
    </row>
    <row r="36" spans="2:7" x14ac:dyDescent="0.25">
      <c r="B36" s="64" t="s">
        <v>31</v>
      </c>
      <c r="C36" s="65"/>
      <c r="D36" s="19" t="s">
        <v>49</v>
      </c>
      <c r="E36" s="19" t="s">
        <v>45</v>
      </c>
      <c r="F36" s="22" t="s">
        <v>36</v>
      </c>
      <c r="G36" s="57"/>
    </row>
    <row r="37" spans="2:7" x14ac:dyDescent="0.25">
      <c r="B37" s="64" t="s">
        <v>32</v>
      </c>
      <c r="C37" s="65"/>
      <c r="D37" s="17">
        <v>1</v>
      </c>
      <c r="E37" s="17" t="s">
        <v>36</v>
      </c>
      <c r="F37" s="22" t="s">
        <v>36</v>
      </c>
      <c r="G37" s="57"/>
    </row>
    <row r="38" spans="2:7" ht="15.75" thickBot="1" x14ac:dyDescent="0.3">
      <c r="B38" s="64" t="s">
        <v>55</v>
      </c>
      <c r="C38" s="65"/>
      <c r="D38" s="18" t="s">
        <v>56</v>
      </c>
      <c r="E38" s="18"/>
      <c r="F38" s="23"/>
      <c r="G38" s="58"/>
    </row>
    <row r="39" spans="2:7" ht="15.75" thickBot="1" x14ac:dyDescent="0.3">
      <c r="B39" s="59" t="s">
        <v>53</v>
      </c>
      <c r="C39" s="60"/>
      <c r="D39" s="60"/>
      <c r="E39" s="60"/>
      <c r="F39" s="61"/>
      <c r="G39" s="36">
        <v>1</v>
      </c>
    </row>
    <row r="40" spans="2:7" x14ac:dyDescent="0.25">
      <c r="B40" s="62" t="s">
        <v>68</v>
      </c>
      <c r="C40" s="63"/>
      <c r="D40" s="26">
        <f>IF(B40="DOOR SWITCH 2 (TC)",1,"N/A")</f>
        <v>1</v>
      </c>
      <c r="E40" s="26">
        <f>IF(B40="DOOR SWITCH 2 (TC)",1,"N/A")</f>
        <v>1</v>
      </c>
      <c r="F40" s="27" t="str">
        <f>IF(B40="DOOR SWITCH 2 (TC)","VIP 1","N/A")</f>
        <v>VIP 1</v>
      </c>
      <c r="G40" s="37"/>
    </row>
    <row r="41" spans="2:7" x14ac:dyDescent="0.25">
      <c r="B41" s="85" t="s">
        <v>69</v>
      </c>
      <c r="C41" s="30" t="s">
        <v>70</v>
      </c>
      <c r="D41" s="31" t="s">
        <v>72</v>
      </c>
      <c r="E41" s="31" t="s">
        <v>74</v>
      </c>
      <c r="F41" s="34" t="s">
        <v>76</v>
      </c>
      <c r="G41" s="37"/>
    </row>
    <row r="42" spans="2:7" x14ac:dyDescent="0.25">
      <c r="B42" s="85"/>
      <c r="C42" s="31" t="s">
        <v>71</v>
      </c>
      <c r="D42" s="32" t="s">
        <v>73</v>
      </c>
      <c r="E42" s="31" t="s">
        <v>75</v>
      </c>
      <c r="F42" s="34" t="s">
        <v>77</v>
      </c>
      <c r="G42" s="37"/>
    </row>
    <row r="43" spans="2:7" x14ac:dyDescent="0.25">
      <c r="B43" s="74" t="s">
        <v>45</v>
      </c>
      <c r="C43" s="75"/>
      <c r="D43" s="33" t="s">
        <v>36</v>
      </c>
      <c r="E43" s="33" t="s">
        <v>36</v>
      </c>
      <c r="F43" s="35" t="str">
        <f>IF(B43="MINI DC I/O 1","ON DISPLAY INTERFACE","N/A")</f>
        <v>N/A</v>
      </c>
      <c r="G43" s="37"/>
    </row>
    <row r="44" spans="2:7" x14ac:dyDescent="0.25">
      <c r="B44" s="74" t="s">
        <v>45</v>
      </c>
      <c r="C44" s="75"/>
      <c r="D44" s="19" t="s">
        <v>36</v>
      </c>
      <c r="E44" s="19" t="s">
        <v>36</v>
      </c>
      <c r="F44" s="22" t="str">
        <f>IF(B44="MINI DC I/O 2","ON DISPLAY INTERFACE","N/A")</f>
        <v>N/A</v>
      </c>
      <c r="G44" s="37"/>
    </row>
    <row r="45" spans="2:7" ht="15.75" thickBot="1" x14ac:dyDescent="0.3">
      <c r="B45" s="81"/>
      <c r="C45" s="82"/>
      <c r="D45" s="20" t="s">
        <v>36</v>
      </c>
      <c r="E45" s="20" t="s">
        <v>36</v>
      </c>
      <c r="F45" s="23" t="str">
        <f>IF(B45="MINI DC I/O 4","ON DISPLAY INTERFACE","N/A")</f>
        <v>N/A</v>
      </c>
      <c r="G45" s="38"/>
    </row>
    <row r="46" spans="2:7" ht="15.75" thickBot="1" x14ac:dyDescent="0.3">
      <c r="B46" s="2"/>
      <c r="C46" s="13"/>
      <c r="D46" s="13"/>
      <c r="E46" s="12"/>
      <c r="F46" s="5"/>
      <c r="G46" s="9"/>
    </row>
    <row r="47" spans="2:7" ht="15.75" thickBot="1" x14ac:dyDescent="0.3">
      <c r="B47" s="67" t="s">
        <v>41</v>
      </c>
      <c r="C47" s="68"/>
      <c r="D47" s="68"/>
      <c r="E47" s="68"/>
      <c r="F47" s="69"/>
      <c r="G47" s="36">
        <v>1</v>
      </c>
    </row>
    <row r="48" spans="2:7" x14ac:dyDescent="0.25">
      <c r="B48" s="86" t="s">
        <v>61</v>
      </c>
      <c r="C48" s="63"/>
      <c r="D48" s="63"/>
      <c r="E48" s="87" t="s">
        <v>78</v>
      </c>
      <c r="F48" s="88"/>
      <c r="G48" s="37"/>
    </row>
    <row r="49" spans="2:7" x14ac:dyDescent="0.25">
      <c r="B49" s="72" t="s">
        <v>39</v>
      </c>
      <c r="C49" s="73"/>
      <c r="D49" s="73"/>
      <c r="E49" s="46" t="s">
        <v>42</v>
      </c>
      <c r="F49" s="47"/>
      <c r="G49" s="37"/>
    </row>
    <row r="50" spans="2:7" ht="15.75" thickBot="1" x14ac:dyDescent="0.3">
      <c r="B50" s="76" t="s">
        <v>40</v>
      </c>
      <c r="C50" s="77"/>
      <c r="D50" s="77"/>
      <c r="E50" s="70" t="s">
        <v>42</v>
      </c>
      <c r="F50" s="71"/>
      <c r="G50" s="38"/>
    </row>
    <row r="51" spans="2:7" x14ac:dyDescent="0.25">
      <c r="B51" s="2"/>
      <c r="C51" s="13"/>
      <c r="D51" s="13"/>
      <c r="E51" s="12"/>
      <c r="F51" s="5"/>
      <c r="G51" s="9"/>
    </row>
    <row r="52" spans="2:7" ht="15.75" thickBot="1" x14ac:dyDescent="0.3"/>
    <row r="53" spans="2:7" x14ac:dyDescent="0.25">
      <c r="B53" s="10" t="s">
        <v>37</v>
      </c>
      <c r="C53" s="11"/>
      <c r="D53" s="11"/>
      <c r="E53" s="11"/>
      <c r="F53" s="11"/>
      <c r="G53" s="1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ht="15.75" thickBot="1" x14ac:dyDescent="0.3">
      <c r="B67" s="6"/>
      <c r="C67" s="7"/>
      <c r="D67" s="7"/>
      <c r="E67" s="7"/>
      <c r="F67" s="7"/>
      <c r="G67" s="8"/>
    </row>
    <row r="69" spans="2:7" x14ac:dyDescent="0.25">
      <c r="B69" t="s">
        <v>38</v>
      </c>
    </row>
  </sheetData>
  <mergeCells count="62">
    <mergeCell ref="B38:C38"/>
    <mergeCell ref="B41:B42"/>
    <mergeCell ref="B48:D48"/>
    <mergeCell ref="E48:F48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7:F47"/>
    <mergeCell ref="E49:F49"/>
    <mergeCell ref="E50:F50"/>
    <mergeCell ref="B49:D49"/>
    <mergeCell ref="D14:F14"/>
    <mergeCell ref="B43:C43"/>
    <mergeCell ref="B50:D50"/>
    <mergeCell ref="B6:B9"/>
    <mergeCell ref="B17:C17"/>
    <mergeCell ref="B44:C44"/>
    <mergeCell ref="B45:C45"/>
    <mergeCell ref="B14:C14"/>
    <mergeCell ref="B24:C24"/>
    <mergeCell ref="B25:C25"/>
    <mergeCell ref="B26:C26"/>
    <mergeCell ref="G39:G45"/>
    <mergeCell ref="D4:F4"/>
    <mergeCell ref="D5:F5"/>
    <mergeCell ref="D6:F6"/>
    <mergeCell ref="D7:F7"/>
    <mergeCell ref="D8:F8"/>
    <mergeCell ref="G16:G38"/>
    <mergeCell ref="B39:F39"/>
    <mergeCell ref="B40:C40"/>
    <mergeCell ref="B27:C27"/>
    <mergeCell ref="B18:C18"/>
    <mergeCell ref="B19:C19"/>
    <mergeCell ref="B20:C20"/>
    <mergeCell ref="B21:C21"/>
    <mergeCell ref="B22:C22"/>
    <mergeCell ref="B23:C23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"1,2"</formula1>
    </dataValidation>
    <dataValidation type="list" errorStyle="warning" allowBlank="1" showInputMessage="1" showErrorMessage="1" sqref="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B44:C44" xr:uid="{B985D566-08B0-4ABD-952B-F648BF1BC5A7}">
      <formula1>"',MINI DC I/O 2"</formula1>
    </dataValidation>
    <dataValidation type="list" allowBlank="1" showInputMessage="1" showErrorMessage="1" sqref="F41" xr:uid="{95BDD53E-A8D3-403D-9998-02881D07A11A}">
      <formula1>"', Auxiliary, Default IP, Specify IP"</formula1>
    </dataValidation>
    <dataValidation type="list" allowBlank="1" showInputMessage="1" showErrorMessage="1" sqref="E42" xr:uid="{5EA709D8-BA2C-4FEE-BAC9-12D0006E6245}">
      <formula1>"', Serial,Ethernet"</formula1>
    </dataValidation>
    <dataValidation type="list" allowBlank="1" showInputMessage="1" showErrorMessage="1" sqref="E41" xr:uid="{1A7E6740-D337-4924-9E81-E8218FDEBC0F}">
      <formula1>"',1 Hour,2 Hour,3 Hour, 4 Hour,5 Hour"</formula1>
    </dataValidation>
    <dataValidation type="list" allowBlank="1" showInputMessage="1" sqref="C42" xr:uid="{2D50F5A9-B455-4C80-B74A-F139E6824A98}">
      <formula1>"',Control equipment,Entire display"</formula1>
    </dataValidation>
    <dataValidation type="list" errorStyle="warning" allowBlank="1" showInputMessage="1" showErrorMessage="1" sqref="C41" xr:uid="{ED36E56A-2A5C-402C-97BC-47C47C76D44F}">
      <formula1>"',ALPHA FXM SERIES,TRIPPLITE,Generic UPS"</formula1>
    </dataValidation>
    <dataValidation type="list" allowBlank="1" showInputMessage="1" sqref="D41" xr:uid="{D99C459D-2BE7-425C-A239-0FEACCFCF774}">
      <formula1>"', 'By Brightness %, By Power"</formula1>
    </dataValidation>
    <dataValidation type="list" allowBlank="1" showInputMessage="1" sqref="D42" xr:uid="{FE380EAF-A19B-4284-B4D5-3C3939C2F28C}">
      <formula1>"',Percent - 50%, Watts - 1800, Watts - 1100, Watts - 650"</formula1>
    </dataValidation>
    <dataValidation type="list" allowBlank="1" showInputMessage="1" showErrorMessage="1" sqref="B43:C43" xr:uid="{DF90E277-D052-44A3-8C85-63A2F7483CBF}">
      <formula1>"',MINI DC I/O 1"</formula1>
    </dataValidation>
    <dataValidation type="list" allowBlank="1" showInputMessage="1" showErrorMessage="1" sqref="B41:B42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G4 @1</Model_x0020_Number>
    <OrderProject_x0020_ID xmlns="60f23eb2-5cd4-4b04-9c2e-17a4528dea34">C28800</OrderProject_x0020_ID>
    <Rev xmlns="63c2c479-d606-4150-9495-4e4a0a1fffcf">00</Rev>
    <PartNum xmlns="63c2c479-d606-4150-9495-4e4a0a1fffcf" xsi:nil="true"/>
    <DocNumber xmlns="63c2c479-d606-4150-9495-4e4a0a1fffcf">DD4770680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91B06-359F-49E9-A7D5-5AA5EA6D99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4E100D-DEAD-4F2B-B5D5-C96BC181D7A2}">
  <ds:schemaRefs>
    <ds:schemaRef ds:uri="http://schemas.microsoft.com/office/2006/documentManagement/types"/>
    <ds:schemaRef ds:uri="http://purl.org/dc/elements/1.1/"/>
    <ds:schemaRef ds:uri="63c2c479-d606-4150-9495-4e4a0a1fffcf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577707-A064-4AB3-840C-27EE874BD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C28800 Virginia DOT, Site Config, VF-2020-96X400-20-RGB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2020-11-06T20:49:28Z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