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2B206A68-7320-4796-AEA0-3DC81D14A57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F78" i="1"/>
  <c r="F77" i="1"/>
  <c r="F76" i="1"/>
  <c r="F71" i="1" l="1"/>
  <c r="E71" i="1"/>
  <c r="D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D3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38" authorId="0" shapeId="0" xr:uid="{B445CF74-4CE9-4935-87AA-4BA0970CC5C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7" authorId="0" shapeId="0" xr:uid="{7B77EE7B-3DBE-4C2B-A06B-D1D6A50E58E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2" authorId="0" shapeId="0" xr:uid="{C7DB077C-20E5-4B03-B99E-9C28618E17D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D65" authorId="1" shapeId="0" xr:uid="{B39C0EF8-6BBD-43FE-AD42-8996FA1033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<sst xmlns="http://schemas.openxmlformats.org/spreadsheetml/2006/main" count="220" uniqueCount="78">
  <si>
    <t>DD4709598</t>
  </si>
  <si>
    <t>C28949 Metropolitan Transportation Authority, Site Config, VM-1028-24x384-20-RGB, VM-1028-24X160-20-RGB</t>
  </si>
  <si>
    <t>Rev 00</t>
  </si>
  <si>
    <t>SYSTEM CONFIGURATION - VM-1028-24x384-20-RGB @1</t>
  </si>
  <si>
    <t>CONFIGURATION                                        FOR DISPLAY TYPE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</si>
  <si>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</si>
  <si>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</si>
  <si>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</si>
  <si>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</si>
  <si>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</si>
  <si>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</si>
  <si>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</si>
  <si>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</si>
  <si>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</si>
  <si>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</si>
  <si>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</si>
  <si>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</si>
  <si>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</si>
  <si>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</si>
  <si>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</si>
  <si>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</si>
  <si>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</si>
  <si>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</si>
  <si>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</si>
  <si>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</si>
  <si>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</si>
  <si>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</si>
  <si>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</si>
  <si>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</si>
  <si>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</si>
  <si>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</si>
  <si>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</si>
  <si>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</si>
  <si>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</si>
  <si>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</si>
  <si>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</si>
  <si>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</si>
  <si>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</si>
  <si>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NO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</si>
  <si>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</si>
  <si>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</si>
  <si>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</si>
  <si>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</si>
  <si>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</si>
  <si>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</si>
  <si>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</si>
  <si>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</si>
  <si>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</si>
  <si>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</si>
  <si>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</si>
  <si>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</si>
  <si>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CHOOSE POWER SYSTEM</t>
  </si>
  <si>
    <t>PS REDUNDANCY BOARD</t>
  </si>
  <si>
    <t>SYSTEM CONFIGURATION - VM-1028-24x160-20-RGB @2</t>
  </si>
  <si>
    <t>1,2</t>
  </si>
  <si>
    <t>ADVANCED PERIPHERAL SETUP</t>
  </si>
  <si>
    <t>DOOR SWITCH 2 (TC)</t>
  </si>
  <si>
    <t>UPS</t>
  </si>
  <si>
    <t>Generic UPS'</t>
  </si>
  <si>
    <t>By Power Usage</t>
  </si>
  <si>
    <t>3 Hours</t>
  </si>
  <si>
    <t>IP - Default</t>
  </si>
  <si>
    <t>ENTIRE DISPLAY</t>
  </si>
  <si>
    <t>Ethernet</t>
  </si>
  <si>
    <t>MODULE OUTPUTS - 7</t>
  </si>
  <si>
    <t>IO BOARD OUTPUTS - NO</t>
  </si>
  <si>
    <t>SENSOR ADDRESS - 1</t>
  </si>
  <si>
    <t>MODULE OUTPUTS - 2</t>
  </si>
  <si>
    <t>SENSOR ADDRESS - 2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</si>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</sst>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9" xfId="0" quotePrefix="1" applyBorder="1"/>
    <xf numFmtId="0" fontId="0" fillId="0" borderId="35" xfId="0" quotePrefix="1" applyBorder="1" applyAlignment="1">
      <alignment horizontal="left"/>
    </xf>
    <xf numFmtId="0" fontId="0" fillId="0" borderId="35" xfId="0" quotePrefix="1" applyBorder="1"/>
    <xf numFmtId="0" fontId="0" fillId="0" borderId="38" xfId="0" quotePrefix="1" applyBorder="1"/>
    <xf numFmtId="0" fontId="0" fillId="0" borderId="25" xfId="0" quotePrefix="1" applyBorder="1"/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quotePrefix="1" applyBorder="1"/>
    <xf numFmtId="0" fontId="0" fillId="0" borderId="32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31" xfId="0" quotePrefix="1" applyBorder="1"/>
    <xf numFmtId="0" fontId="0" fillId="0" borderId="36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1" xfId="0" quotePrefix="1" applyBorder="1" applyAlignment="1">
      <alignment horizontal="center" vertical="center"/>
    </xf>
    <xf numFmtId="0" fontId="0" fillId="0" borderId="42" xfId="0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24" xfId="0" quotePrefix="1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quotePrefix="1" applyBorder="1" applyAlignment="1">
      <alignment horizontal="left"/>
    </xf>
    <xf numFmtId="0" fontId="0" fillId="0" borderId="31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" bestFit="1" customWidth="1"/>
    <col min="5" max="5" width="22.7109375" customWidth="1"/>
    <col min="6" max="6" width="31.5703125" customWidth="1"/>
    <col min="7" max="7" width="16.7109375" customWidth="1"/>
  </cols>
  <sheetData>
    <row r="1" spans="2:7" ht="15.75" thickBot="1">
      <c r="B1" t="s">
        <v>0</v>
      </c>
      <c r="C1" s="68" t="s">
        <v>1</v>
      </c>
      <c r="D1" s="68"/>
      <c r="E1" s="68"/>
      <c r="F1" s="68"/>
      <c r="G1" t="s">
        <v>2</v>
      </c>
    </row>
    <row r="2" spans="2:7">
      <c r="B2" s="46" t="s">
        <v>3</v>
      </c>
      <c r="C2" s="47"/>
      <c r="D2" s="47"/>
      <c r="E2" s="47"/>
      <c r="F2" s="47"/>
      <c r="G2" s="69" t="s">
        <v>4</v>
      </c>
    </row>
    <row r="3" spans="2:7" ht="15.75" thickBot="1">
      <c r="B3" s="71" t="s">
        <v>5</v>
      </c>
      <c r="C3" s="68"/>
      <c r="D3" s="72" t="s">
        <v>6</v>
      </c>
      <c r="E3" s="73"/>
      <c r="F3" s="73"/>
      <c r="G3" s="70"/>
    </row>
    <row r="4" spans="2:7">
      <c r="B4" s="58" t="s">
        <v>7</v>
      </c>
      <c r="C4" s="59"/>
      <c r="D4" s="60" t="s">
        <v>8</v>
      </c>
      <c r="E4" s="60"/>
      <c r="F4" s="61"/>
      <c r="G4" s="39">
        <v>1</v>
      </c>
    </row>
    <row r="5" spans="2:7">
      <c r="B5" s="35" t="s">
        <v>9</v>
      </c>
      <c r="C5" s="36"/>
      <c r="D5" s="62" t="s">
        <v>10</v>
      </c>
      <c r="E5" s="62"/>
      <c r="F5" s="63"/>
      <c r="G5" s="40"/>
    </row>
    <row r="6" spans="2:7">
      <c r="B6" s="64" t="s">
        <v>11</v>
      </c>
      <c r="C6" s="18" t="s">
        <v>12</v>
      </c>
      <c r="D6" s="62" t="s">
        <v>13</v>
      </c>
      <c r="E6" s="62"/>
      <c r="F6" s="63"/>
      <c r="G6" s="40"/>
    </row>
    <row r="7" spans="2:7">
      <c r="B7" s="64"/>
      <c r="C7" s="18" t="s">
        <v>14</v>
      </c>
      <c r="D7" s="62" t="s">
        <v>15</v>
      </c>
      <c r="E7" s="62"/>
      <c r="F7" s="63"/>
      <c r="G7" s="40"/>
    </row>
    <row r="8" spans="2:7">
      <c r="B8" s="64"/>
      <c r="C8" s="18" t="s">
        <v>16</v>
      </c>
      <c r="D8" s="62" t="s">
        <v>17</v>
      </c>
      <c r="E8" s="62"/>
      <c r="F8" s="63"/>
      <c r="G8" s="40"/>
    </row>
    <row r="9" spans="2:7">
      <c r="B9" s="64"/>
      <c r="C9" s="18" t="s">
        <v>18</v>
      </c>
      <c r="D9" s="65">
        <v>20</v>
      </c>
      <c r="E9" s="65"/>
      <c r="F9" s="66"/>
      <c r="G9" s="40"/>
    </row>
    <row r="10" spans="2:7">
      <c r="B10" s="67" t="s">
        <v>19</v>
      </c>
      <c r="C10" s="62"/>
      <c r="D10" s="65">
        <v>24</v>
      </c>
      <c r="E10" s="65"/>
      <c r="F10" s="66"/>
      <c r="G10" s="40"/>
    </row>
    <row r="11" spans="2:7">
      <c r="B11" s="67" t="s">
        <v>20</v>
      </c>
      <c r="C11" s="62"/>
      <c r="D11" s="65">
        <v>384</v>
      </c>
      <c r="E11" s="65"/>
      <c r="F11" s="66"/>
      <c r="G11" s="40"/>
    </row>
    <row r="12" spans="2:7">
      <c r="B12" s="67" t="s">
        <v>21</v>
      </c>
      <c r="C12" s="62"/>
      <c r="D12" s="62" t="s">
        <v>22</v>
      </c>
      <c r="E12" s="62"/>
      <c r="F12" s="63"/>
      <c r="G12" s="40"/>
    </row>
    <row r="13" spans="2:7">
      <c r="B13" s="51" t="s">
        <v>23</v>
      </c>
      <c r="C13" s="52"/>
      <c r="D13" s="53">
        <v>1</v>
      </c>
      <c r="E13" s="53"/>
      <c r="F13" s="53"/>
      <c r="G13" s="40"/>
    </row>
    <row r="14" spans="2:7" ht="15.75" thickBot="1">
      <c r="B14" s="54" t="s">
        <v>24</v>
      </c>
      <c r="C14" s="55"/>
      <c r="D14" s="56" t="s">
        <v>25</v>
      </c>
      <c r="E14" s="56"/>
      <c r="F14" s="57"/>
      <c r="G14" s="41"/>
    </row>
    <row r="15" spans="2:7" ht="15.75" thickBot="1"/>
    <row r="16" spans="2:7">
      <c r="B16" s="46" t="s">
        <v>26</v>
      </c>
      <c r="C16" s="47"/>
      <c r="D16" s="47"/>
      <c r="E16" s="47"/>
      <c r="F16" s="48"/>
      <c r="G16" s="39">
        <v>1</v>
      </c>
    </row>
    <row r="17" spans="2:7">
      <c r="B17" s="42" t="s">
        <v>5</v>
      </c>
      <c r="C17" s="43"/>
      <c r="D17" s="14" t="s">
        <v>6</v>
      </c>
      <c r="E17" s="14" t="s">
        <v>27</v>
      </c>
      <c r="F17" s="14" t="s">
        <v>28</v>
      </c>
      <c r="G17" s="40"/>
    </row>
    <row r="18" spans="2:7">
      <c r="B18" s="35" t="s">
        <v>29</v>
      </c>
      <c r="C18" s="36"/>
      <c r="D18" s="18" t="s">
        <v>30</v>
      </c>
      <c r="E18" s="18" t="s">
        <v>31</v>
      </c>
      <c r="F18" s="18" t="s">
        <v>32</v>
      </c>
      <c r="G18" s="40"/>
    </row>
    <row r="19" spans="2:7">
      <c r="B19" s="35" t="s">
        <v>33</v>
      </c>
      <c r="C19" s="36"/>
      <c r="D19" s="18" t="s">
        <v>11</v>
      </c>
      <c r="E19" s="18" t="s">
        <v>31</v>
      </c>
      <c r="F19" s="18" t="s">
        <v>32</v>
      </c>
      <c r="G19" s="40"/>
    </row>
    <row r="20" spans="2:7">
      <c r="B20" s="35" t="s">
        <v>34</v>
      </c>
      <c r="C20" s="36"/>
      <c r="D20" s="18" t="s">
        <v>35</v>
      </c>
      <c r="E20" s="16" t="s">
        <v>36</v>
      </c>
      <c r="F20" s="16" t="s">
        <v>36</v>
      </c>
      <c r="G20" s="40"/>
    </row>
    <row r="21" spans="2:7">
      <c r="B21" s="35" t="s">
        <v>37</v>
      </c>
      <c r="C21" s="36"/>
      <c r="D21" s="15" t="s">
        <v>38</v>
      </c>
      <c r="E21" s="15" t="s">
        <v>36</v>
      </c>
      <c r="F21" s="16" t="s">
        <v>36</v>
      </c>
      <c r="G21" s="40"/>
    </row>
    <row r="22" spans="2:7">
      <c r="B22" s="35" t="s">
        <v>39</v>
      </c>
      <c r="C22" s="36"/>
      <c r="D22" s="15" t="s">
        <v>38</v>
      </c>
      <c r="E22" s="15" t="s">
        <v>36</v>
      </c>
      <c r="F22" s="16" t="s">
        <v>36</v>
      </c>
      <c r="G22" s="40"/>
    </row>
    <row r="23" spans="2:7">
      <c r="B23" s="35" t="s">
        <v>40</v>
      </c>
      <c r="C23" s="36"/>
      <c r="D23" s="15" t="s">
        <v>38</v>
      </c>
      <c r="E23" s="15" t="s">
        <v>36</v>
      </c>
      <c r="F23" s="16" t="s">
        <v>36</v>
      </c>
      <c r="G23" s="40"/>
    </row>
    <row r="24" spans="2:7">
      <c r="B24" s="35" t="s">
        <v>41</v>
      </c>
      <c r="C24" s="36"/>
      <c r="D24" s="15">
        <v>1</v>
      </c>
      <c r="E24" s="15" t="s">
        <v>36</v>
      </c>
      <c r="F24" s="16" t="s">
        <v>36</v>
      </c>
      <c r="G24" s="40"/>
    </row>
    <row r="25" spans="2:7">
      <c r="B25" s="35" t="s">
        <v>42</v>
      </c>
      <c r="C25" s="36"/>
      <c r="D25" s="15" t="s">
        <v>38</v>
      </c>
      <c r="E25" s="15" t="s">
        <v>36</v>
      </c>
      <c r="F25" s="16" t="s">
        <v>36</v>
      </c>
      <c r="G25" s="40"/>
    </row>
    <row r="26" spans="2:7">
      <c r="B26" s="35" t="s">
        <v>43</v>
      </c>
      <c r="C26" s="36"/>
      <c r="D26" s="19" t="s">
        <v>38</v>
      </c>
      <c r="E26" s="15" t="s">
        <v>36</v>
      </c>
      <c r="F26" s="16" t="s">
        <v>36</v>
      </c>
      <c r="G26" s="40"/>
    </row>
    <row r="27" spans="2:7">
      <c r="B27" s="35" t="s">
        <v>44</v>
      </c>
      <c r="C27" s="36"/>
      <c r="D27" s="19" t="s">
        <v>38</v>
      </c>
      <c r="E27" s="15"/>
      <c r="F27" s="16"/>
      <c r="G27" s="40"/>
    </row>
    <row r="28" spans="2:7">
      <c r="B28" s="35" t="s">
        <v>45</v>
      </c>
      <c r="C28" s="36"/>
      <c r="D28" s="19" t="s">
        <v>38</v>
      </c>
      <c r="E28" s="15" t="s">
        <v>36</v>
      </c>
      <c r="F28" s="16" t="s">
        <v>36</v>
      </c>
      <c r="G28" s="40"/>
    </row>
    <row r="29" spans="2:7">
      <c r="B29" s="35" t="s">
        <v>46</v>
      </c>
      <c r="C29" s="36"/>
      <c r="D29" s="19" t="s">
        <v>38</v>
      </c>
      <c r="E29" s="15" t="s">
        <v>36</v>
      </c>
      <c r="F29" s="16" t="s">
        <v>36</v>
      </c>
      <c r="G29" s="40"/>
    </row>
    <row r="30" spans="2:7">
      <c r="B30" s="35" t="s">
        <v>47</v>
      </c>
      <c r="C30" s="36"/>
      <c r="D30" s="19" t="s">
        <v>48</v>
      </c>
      <c r="E30" s="15" t="s">
        <v>36</v>
      </c>
      <c r="F30" s="16" t="s">
        <v>36</v>
      </c>
      <c r="G30" s="40"/>
    </row>
    <row r="31" spans="2:7">
      <c r="B31" s="44" t="s">
        <v>49</v>
      </c>
      <c r="C31" s="45"/>
      <c r="D31" s="24">
        <v>0</v>
      </c>
      <c r="E31" s="20" t="s">
        <v>36</v>
      </c>
      <c r="F31" s="25" t="s">
        <v>36</v>
      </c>
      <c r="G31" s="40"/>
    </row>
    <row r="32" spans="2:7">
      <c r="B32" s="35" t="s">
        <v>50</v>
      </c>
      <c r="C32" s="36"/>
      <c r="D32" s="15">
        <v>1</v>
      </c>
      <c r="E32" s="15" t="s">
        <v>36</v>
      </c>
      <c r="F32" s="26" t="s">
        <v>36</v>
      </c>
      <c r="G32" s="40"/>
    </row>
    <row r="33" spans="2:7" ht="15.75" thickBot="1">
      <c r="B33" s="5" t="s">
        <v>51</v>
      </c>
      <c r="C33" s="21"/>
      <c r="D33" s="13" t="s">
        <v>52</v>
      </c>
      <c r="E33" s="22" t="s">
        <v>36</v>
      </c>
      <c r="F33" s="27" t="s">
        <v>36</v>
      </c>
      <c r="G33" s="41"/>
    </row>
    <row r="34" spans="2:7">
      <c r="C34" s="12"/>
      <c r="D34" s="12"/>
      <c r="E34" s="12"/>
      <c r="F34" s="23"/>
      <c r="G34" s="28"/>
    </row>
    <row r="35" spans="2:7" ht="15.75" thickBot="1">
      <c r="B35" t="s">
        <v>0</v>
      </c>
      <c r="C35" s="68" t="s">
        <v>1</v>
      </c>
      <c r="D35" s="68"/>
      <c r="E35" s="68"/>
      <c r="F35" s="68"/>
      <c r="G35" t="s">
        <v>2</v>
      </c>
    </row>
    <row r="36" spans="2:7">
      <c r="B36" s="46" t="s">
        <v>53</v>
      </c>
      <c r="C36" s="47"/>
      <c r="D36" s="47"/>
      <c r="E36" s="47"/>
      <c r="F36" s="47"/>
      <c r="G36" s="69" t="s">
        <v>4</v>
      </c>
    </row>
    <row r="37" spans="2:7" ht="15.75" thickBot="1">
      <c r="B37" s="71" t="s">
        <v>5</v>
      </c>
      <c r="C37" s="68"/>
      <c r="D37" s="72" t="s">
        <v>6</v>
      </c>
      <c r="E37" s="73"/>
      <c r="F37" s="73"/>
      <c r="G37" s="70"/>
    </row>
    <row r="38" spans="2:7">
      <c r="B38" s="58" t="s">
        <v>7</v>
      </c>
      <c r="C38" s="59"/>
      <c r="D38" s="60" t="s">
        <v>8</v>
      </c>
      <c r="E38" s="60"/>
      <c r="F38" s="61"/>
      <c r="G38" s="39" t="s">
        <v>54</v>
      </c>
    </row>
    <row r="39" spans="2:7">
      <c r="B39" s="35" t="s">
        <v>9</v>
      </c>
      <c r="C39" s="36"/>
      <c r="D39" s="62" t="s">
        <v>10</v>
      </c>
      <c r="E39" s="62"/>
      <c r="F39" s="63"/>
      <c r="G39" s="40"/>
    </row>
    <row r="40" spans="2:7">
      <c r="B40" s="64" t="s">
        <v>11</v>
      </c>
      <c r="C40" s="18" t="s">
        <v>12</v>
      </c>
      <c r="D40" s="62" t="s">
        <v>13</v>
      </c>
      <c r="E40" s="62"/>
      <c r="F40" s="63"/>
      <c r="G40" s="40"/>
    </row>
    <row r="41" spans="2:7">
      <c r="B41" s="64"/>
      <c r="C41" s="18" t="s">
        <v>14</v>
      </c>
      <c r="D41" s="62" t="s">
        <v>15</v>
      </c>
      <c r="E41" s="62"/>
      <c r="F41" s="63"/>
      <c r="G41" s="40"/>
    </row>
    <row r="42" spans="2:7">
      <c r="B42" s="64"/>
      <c r="C42" s="18" t="s">
        <v>16</v>
      </c>
      <c r="D42" s="62" t="s">
        <v>17</v>
      </c>
      <c r="E42" s="62"/>
      <c r="F42" s="63"/>
      <c r="G42" s="40"/>
    </row>
    <row r="43" spans="2:7">
      <c r="B43" s="64"/>
      <c r="C43" s="18" t="s">
        <v>18</v>
      </c>
      <c r="D43" s="65">
        <v>20</v>
      </c>
      <c r="E43" s="65"/>
      <c r="F43" s="66"/>
      <c r="G43" s="40"/>
    </row>
    <row r="44" spans="2:7">
      <c r="B44" s="67" t="s">
        <v>19</v>
      </c>
      <c r="C44" s="62"/>
      <c r="D44" s="65">
        <v>24</v>
      </c>
      <c r="E44" s="65"/>
      <c r="F44" s="66"/>
      <c r="G44" s="40"/>
    </row>
    <row r="45" spans="2:7">
      <c r="B45" s="67" t="s">
        <v>20</v>
      </c>
      <c r="C45" s="62"/>
      <c r="D45" s="65">
        <v>160</v>
      </c>
      <c r="E45" s="65"/>
      <c r="F45" s="66"/>
      <c r="G45" s="40"/>
    </row>
    <row r="46" spans="2:7">
      <c r="B46" s="67" t="s">
        <v>21</v>
      </c>
      <c r="C46" s="62"/>
      <c r="D46" s="62" t="s">
        <v>22</v>
      </c>
      <c r="E46" s="62"/>
      <c r="F46" s="63"/>
      <c r="G46" s="40"/>
    </row>
    <row r="47" spans="2:7">
      <c r="B47" s="51" t="s">
        <v>23</v>
      </c>
      <c r="C47" s="52"/>
      <c r="D47" s="53">
        <v>1</v>
      </c>
      <c r="E47" s="53"/>
      <c r="F47" s="53"/>
      <c r="G47" s="40"/>
    </row>
    <row r="48" spans="2:7" ht="15.75" thickBot="1">
      <c r="B48" s="54" t="s">
        <v>24</v>
      </c>
      <c r="C48" s="55"/>
      <c r="D48" s="56" t="s">
        <v>25</v>
      </c>
      <c r="E48" s="56"/>
      <c r="F48" s="57"/>
      <c r="G48" s="41"/>
    </row>
    <row r="49" spans="2:7" ht="15.75" thickBot="1"/>
    <row r="50" spans="2:7">
      <c r="B50" s="46" t="s">
        <v>26</v>
      </c>
      <c r="C50" s="47"/>
      <c r="D50" s="47"/>
      <c r="E50" s="47"/>
      <c r="F50" s="48"/>
      <c r="G50" s="39" t="s">
        <v>54</v>
      </c>
    </row>
    <row r="51" spans="2:7">
      <c r="B51" s="42" t="s">
        <v>5</v>
      </c>
      <c r="C51" s="43"/>
      <c r="D51" s="14" t="s">
        <v>6</v>
      </c>
      <c r="E51" s="14" t="s">
        <v>27</v>
      </c>
      <c r="F51" s="14" t="s">
        <v>28</v>
      </c>
      <c r="G51" s="40"/>
    </row>
    <row r="52" spans="2:7">
      <c r="B52" s="35" t="s">
        <v>29</v>
      </c>
      <c r="C52" s="36"/>
      <c r="D52" s="18" t="s">
        <v>30</v>
      </c>
      <c r="E52" s="18" t="s">
        <v>31</v>
      </c>
      <c r="F52" s="18" t="s">
        <v>32</v>
      </c>
      <c r="G52" s="40"/>
    </row>
    <row r="53" spans="2:7">
      <c r="B53" s="35" t="s">
        <v>33</v>
      </c>
      <c r="C53" s="36"/>
      <c r="D53" s="18" t="s">
        <v>11</v>
      </c>
      <c r="E53" s="18" t="s">
        <v>31</v>
      </c>
      <c r="F53" s="18" t="s">
        <v>32</v>
      </c>
      <c r="G53" s="40"/>
    </row>
    <row r="54" spans="2:7">
      <c r="B54" s="35" t="s">
        <v>34</v>
      </c>
      <c r="C54" s="36"/>
      <c r="D54" s="18" t="s">
        <v>35</v>
      </c>
      <c r="E54" s="16" t="s">
        <v>36</v>
      </c>
      <c r="F54" s="16" t="s">
        <v>36</v>
      </c>
      <c r="G54" s="40"/>
    </row>
    <row r="55" spans="2:7">
      <c r="B55" s="35" t="s">
        <v>37</v>
      </c>
      <c r="C55" s="36"/>
      <c r="D55" s="15" t="s">
        <v>38</v>
      </c>
      <c r="E55" s="15" t="s">
        <v>36</v>
      </c>
      <c r="F55" s="16" t="s">
        <v>36</v>
      </c>
      <c r="G55" s="40"/>
    </row>
    <row r="56" spans="2:7">
      <c r="B56" s="35" t="s">
        <v>39</v>
      </c>
      <c r="C56" s="36"/>
      <c r="D56" s="15" t="s">
        <v>38</v>
      </c>
      <c r="E56" s="15" t="s">
        <v>36</v>
      </c>
      <c r="F56" s="16" t="s">
        <v>36</v>
      </c>
      <c r="G56" s="40"/>
    </row>
    <row r="57" spans="2:7">
      <c r="B57" s="35" t="s">
        <v>40</v>
      </c>
      <c r="C57" s="36"/>
      <c r="D57" s="15" t="s">
        <v>38</v>
      </c>
      <c r="E57" s="15" t="s">
        <v>36</v>
      </c>
      <c r="F57" s="16" t="s">
        <v>36</v>
      </c>
      <c r="G57" s="40"/>
    </row>
    <row r="58" spans="2:7">
      <c r="B58" s="35" t="s">
        <v>41</v>
      </c>
      <c r="C58" s="36"/>
      <c r="D58" s="15">
        <v>1</v>
      </c>
      <c r="E58" s="15" t="s">
        <v>36</v>
      </c>
      <c r="F58" s="16" t="s">
        <v>36</v>
      </c>
      <c r="G58" s="40"/>
    </row>
    <row r="59" spans="2:7">
      <c r="B59" s="35" t="s">
        <v>42</v>
      </c>
      <c r="C59" s="36"/>
      <c r="D59" s="15" t="s">
        <v>38</v>
      </c>
      <c r="E59" s="15" t="s">
        <v>36</v>
      </c>
      <c r="F59" s="16" t="s">
        <v>36</v>
      </c>
      <c r="G59" s="40"/>
    </row>
    <row r="60" spans="2:7">
      <c r="B60" s="35" t="s">
        <v>43</v>
      </c>
      <c r="C60" s="36"/>
      <c r="D60" s="19">
        <v>2</v>
      </c>
      <c r="E60" s="15" t="s">
        <v>36</v>
      </c>
      <c r="F60" s="16" t="s">
        <v>36</v>
      </c>
      <c r="G60" s="40"/>
    </row>
    <row r="61" spans="2:7">
      <c r="B61" s="35" t="s">
        <v>44</v>
      </c>
      <c r="C61" s="36"/>
      <c r="D61" s="19" t="s">
        <v>38</v>
      </c>
      <c r="E61" s="15"/>
      <c r="F61" s="16"/>
      <c r="G61" s="40"/>
    </row>
    <row r="62" spans="2:7">
      <c r="B62" s="35" t="s">
        <v>45</v>
      </c>
      <c r="C62" s="36"/>
      <c r="D62" s="19" t="s">
        <v>38</v>
      </c>
      <c r="E62" s="15" t="s">
        <v>36</v>
      </c>
      <c r="F62" s="16" t="s">
        <v>36</v>
      </c>
      <c r="G62" s="40"/>
    </row>
    <row r="63" spans="2:7">
      <c r="B63" s="35" t="s">
        <v>46</v>
      </c>
      <c r="C63" s="36"/>
      <c r="D63" s="19" t="s">
        <v>38</v>
      </c>
      <c r="E63" s="15" t="s">
        <v>36</v>
      </c>
      <c r="F63" s="16" t="s">
        <v>36</v>
      </c>
      <c r="G63" s="40"/>
    </row>
    <row r="64" spans="2:7">
      <c r="B64" s="35" t="s">
        <v>47</v>
      </c>
      <c r="C64" s="36"/>
      <c r="D64" s="19" t="s">
        <v>48</v>
      </c>
      <c r="E64" s="15" t="s">
        <v>36</v>
      </c>
      <c r="F64" s="16" t="s">
        <v>36</v>
      </c>
      <c r="G64" s="40"/>
    </row>
    <row r="65" spans="2:13">
      <c r="B65" s="44" t="s">
        <v>49</v>
      </c>
      <c r="C65" s="45"/>
      <c r="D65" s="24">
        <v>0</v>
      </c>
      <c r="E65" s="20" t="s">
        <v>36</v>
      </c>
      <c r="F65" s="25" t="s">
        <v>36</v>
      </c>
      <c r="G65" s="40"/>
    </row>
    <row r="66" spans="2:13">
      <c r="B66" s="35" t="s">
        <v>50</v>
      </c>
      <c r="C66" s="36"/>
      <c r="D66" s="15">
        <v>1</v>
      </c>
      <c r="E66" s="15" t="s">
        <v>36</v>
      </c>
      <c r="F66" s="26" t="s">
        <v>36</v>
      </c>
      <c r="G66" s="40"/>
    </row>
    <row r="67" spans="2:13" ht="15.75" thickBot="1">
      <c r="B67" s="5" t="s">
        <v>51</v>
      </c>
      <c r="C67" s="21"/>
      <c r="D67" s="13" t="s">
        <v>52</v>
      </c>
      <c r="E67" s="22" t="s">
        <v>36</v>
      </c>
      <c r="F67" s="27" t="s">
        <v>36</v>
      </c>
      <c r="G67" s="41"/>
    </row>
    <row r="68" spans="2:13">
      <c r="C68" s="12"/>
      <c r="D68" s="12"/>
      <c r="E68" s="12"/>
      <c r="F68" s="23"/>
      <c r="G68" s="28"/>
    </row>
    <row r="69" spans="2:13" ht="15.75" thickBot="1">
      <c r="C69" s="12"/>
      <c r="D69" s="12"/>
      <c r="E69" s="12"/>
      <c r="F69" s="23"/>
      <c r="G69" s="29"/>
    </row>
    <row r="70" spans="2:13">
      <c r="B70" s="46" t="s">
        <v>55</v>
      </c>
      <c r="C70" s="47"/>
      <c r="D70" s="47"/>
      <c r="E70" s="47"/>
      <c r="F70" s="48"/>
      <c r="G70" s="39"/>
    </row>
    <row r="71" spans="2:13" ht="15.75" thickBot="1">
      <c r="B71" s="49" t="s">
        <v>56</v>
      </c>
      <c r="C71" s="50"/>
      <c r="D71" s="24">
        <f>IF(B71="DOOR SWITCH 2 (TC)",1,"N/A")</f>
        <v>1</v>
      </c>
      <c r="E71" s="22">
        <f>IF(B71="DOOR SWITCH 2 (TC)",1,"N/A")</f>
        <v>1</v>
      </c>
      <c r="F71" s="16" t="str">
        <f>IF(B71="DOOR SWITCH 2 (TC)","VIP 1","N/A")</f>
        <v>VIP 1</v>
      </c>
      <c r="G71" s="40"/>
    </row>
    <row r="72" spans="2:13">
      <c r="B72" s="37" t="s">
        <v>57</v>
      </c>
      <c r="C72" s="30" t="s">
        <v>58</v>
      </c>
      <c r="D72" s="34" t="s">
        <v>59</v>
      </c>
      <c r="E72" s="31" t="s">
        <v>60</v>
      </c>
      <c r="F72" s="30" t="s">
        <v>61</v>
      </c>
      <c r="G72" s="40"/>
      <c r="M72" s="32"/>
    </row>
    <row r="73" spans="2:13" ht="15.75" thickBot="1">
      <c r="B73" s="38"/>
      <c r="C73" s="33" t="s">
        <v>62</v>
      </c>
      <c r="D73" s="22">
        <v>1800</v>
      </c>
      <c r="E73" s="22" t="s">
        <v>63</v>
      </c>
      <c r="F73" s="27"/>
      <c r="G73" s="40"/>
      <c r="M73" s="32"/>
    </row>
    <row r="74" spans="2:13">
      <c r="B74" s="82" t="s">
        <v>52</v>
      </c>
      <c r="C74" s="78"/>
      <c r="D74" s="15" t="s">
        <v>64</v>
      </c>
      <c r="E74" s="15" t="s">
        <v>65</v>
      </c>
      <c r="F74" s="16" t="s">
        <v>66</v>
      </c>
      <c r="G74" s="40"/>
    </row>
    <row r="75" spans="2:13">
      <c r="B75" s="82" t="s">
        <v>52</v>
      </c>
      <c r="C75" s="78"/>
      <c r="D75" s="15" t="s">
        <v>67</v>
      </c>
      <c r="E75" s="15" t="s">
        <v>65</v>
      </c>
      <c r="F75" s="16" t="s">
        <v>68</v>
      </c>
      <c r="G75" s="40"/>
    </row>
    <row r="76" spans="2:13">
      <c r="B76" s="82"/>
      <c r="C76" s="78"/>
      <c r="D76" s="15" t="s">
        <v>36</v>
      </c>
      <c r="E76" s="15" t="s">
        <v>36</v>
      </c>
      <c r="F76" s="16" t="str">
        <f>IF(B76="MINI DC I/O 3","ON DISPLAY INTERFACE","N/A")</f>
        <v>N/A</v>
      </c>
      <c r="G76" s="40"/>
    </row>
    <row r="77" spans="2:13">
      <c r="B77" s="82" t="s">
        <v>69</v>
      </c>
      <c r="C77" s="78"/>
      <c r="D77" s="15" t="s">
        <v>36</v>
      </c>
      <c r="E77" s="15" t="s">
        <v>36</v>
      </c>
      <c r="F77" s="16" t="str">
        <f>IF(B77="MINI DC I/O 4","ON DISPLAY INTERFACE","N/A")</f>
        <v>N/A</v>
      </c>
      <c r="G77" s="40"/>
    </row>
    <row r="78" spans="2:13">
      <c r="B78" s="82" t="s">
        <v>69</v>
      </c>
      <c r="C78" s="78"/>
      <c r="D78" s="15" t="s">
        <v>36</v>
      </c>
      <c r="E78" s="15" t="s">
        <v>36</v>
      </c>
      <c r="F78" s="16" t="str">
        <f>IF(B78="MINI DC I/O 5","ON DISPLAY INTERFACE","N/A")</f>
        <v>N/A</v>
      </c>
      <c r="G78" s="40"/>
    </row>
    <row r="79" spans="2:13" ht="15.75" thickBot="1">
      <c r="B79" s="86" t="s">
        <v>69</v>
      </c>
      <c r="C79" s="87"/>
      <c r="D79" s="13" t="s">
        <v>36</v>
      </c>
      <c r="E79" s="13" t="s">
        <v>36</v>
      </c>
      <c r="F79" s="17" t="str">
        <f>IF(B79="MINI DC I/O 6","ON DISPLAY INTERFACE","N/A")</f>
        <v>N/A</v>
      </c>
      <c r="G79" s="41"/>
    </row>
    <row r="80" spans="2:13" ht="15.75" thickBot="1">
      <c r="C80" s="12"/>
      <c r="D80" s="12"/>
      <c r="E80" s="11"/>
      <c r="F80" s="4"/>
      <c r="G80" s="8"/>
    </row>
    <row r="81" spans="2:7">
      <c r="B81" s="46" t="s">
        <v>70</v>
      </c>
      <c r="C81" s="47"/>
      <c r="D81" s="47"/>
      <c r="E81" s="47"/>
      <c r="F81" s="47"/>
      <c r="G81" s="83"/>
    </row>
    <row r="82" spans="2:7">
      <c r="B82" s="44" t="s">
        <v>71</v>
      </c>
      <c r="C82" s="81"/>
      <c r="D82" s="45"/>
      <c r="E82" s="77" t="s">
        <v>72</v>
      </c>
      <c r="F82" s="78"/>
      <c r="G82" s="84"/>
    </row>
    <row r="83" spans="2:7">
      <c r="B83" s="67" t="s">
        <v>73</v>
      </c>
      <c r="C83" s="62"/>
      <c r="D83" s="62"/>
      <c r="E83" s="65" t="s">
        <v>72</v>
      </c>
      <c r="F83" s="65"/>
      <c r="G83" s="84"/>
    </row>
    <row r="84" spans="2:7">
      <c r="B84" s="67" t="s">
        <v>74</v>
      </c>
      <c r="C84" s="62"/>
      <c r="D84" s="62"/>
      <c r="E84" s="65" t="s">
        <v>72</v>
      </c>
      <c r="F84" s="65"/>
      <c r="G84" s="84"/>
    </row>
    <row r="85" spans="2:7" ht="15.75" thickBot="1">
      <c r="B85" s="74" t="s">
        <v>75</v>
      </c>
      <c r="C85" s="75"/>
      <c r="D85" s="76"/>
      <c r="E85" s="79" t="s">
        <v>72</v>
      </c>
      <c r="F85" s="80"/>
      <c r="G85" s="85"/>
    </row>
    <row r="86" spans="2:7">
      <c r="C86" s="12"/>
      <c r="D86" s="12"/>
      <c r="E86" s="11"/>
      <c r="F86" s="4"/>
      <c r="G86" s="8"/>
    </row>
    <row r="87" spans="2:7">
      <c r="C87" s="12"/>
      <c r="D87" s="12"/>
      <c r="E87" s="11"/>
      <c r="F87" s="4"/>
      <c r="G87" s="8"/>
    </row>
    <row r="88" spans="2:7" ht="15.75" thickBot="1"/>
    <row r="89" spans="2:7">
      <c r="B89" s="9" t="s">
        <v>76</v>
      </c>
      <c r="C89" s="10"/>
      <c r="D89" s="10"/>
      <c r="E89" s="10"/>
      <c r="F89" s="10"/>
      <c r="G89" s="1"/>
    </row>
    <row r="90" spans="2:7">
      <c r="B90" s="3"/>
      <c r="G90" s="2"/>
    </row>
    <row r="91" spans="2:7">
      <c r="B91" s="3"/>
      <c r="G91" s="2"/>
    </row>
    <row r="92" spans="2:7">
      <c r="B92" s="3"/>
      <c r="G92" s="2"/>
    </row>
    <row r="93" spans="2:7">
      <c r="B93" s="3"/>
      <c r="G93" s="2"/>
    </row>
    <row r="94" spans="2:7">
      <c r="B94" s="3"/>
      <c r="G94" s="2"/>
    </row>
    <row r="95" spans="2:7">
      <c r="B95" s="3"/>
      <c r="G95" s="2"/>
    </row>
    <row r="96" spans="2:7">
      <c r="B96" s="3"/>
      <c r="G96" s="2"/>
    </row>
    <row r="97" spans="2:7">
      <c r="B97" s="3"/>
      <c r="G97" s="2"/>
    </row>
    <row r="98" spans="2:7">
      <c r="B98" s="3"/>
      <c r="G98" s="2"/>
    </row>
    <row r="99" spans="2:7">
      <c r="B99" s="3"/>
      <c r="G99" s="2"/>
    </row>
    <row r="100" spans="2:7">
      <c r="B100" s="3"/>
      <c r="G100" s="2"/>
    </row>
    <row r="101" spans="2:7">
      <c r="B101" s="3"/>
      <c r="G101" s="2"/>
    </row>
    <row r="102" spans="2:7">
      <c r="B102" s="3"/>
      <c r="G102" s="2"/>
    </row>
    <row r="103" spans="2:7" ht="15.75" thickBot="1">
      <c r="B103" s="5"/>
      <c r="C103" s="6"/>
      <c r="D103" s="6"/>
      <c r="E103" s="6"/>
      <c r="F103" s="6"/>
      <c r="G103" s="7"/>
    </row>
    <row r="105" spans="2:7">
      <c r="B105" t="s">
        <v>77</v>
      </c>
    </row>
  </sheetData>
  <mergeCells count="106">
    <mergeCell ref="B74:C74"/>
    <mergeCell ref="B75:C75"/>
    <mergeCell ref="B76:C76"/>
    <mergeCell ref="G70:G79"/>
    <mergeCell ref="G81:G85"/>
    <mergeCell ref="B3:C3"/>
    <mergeCell ref="G2:G3"/>
    <mergeCell ref="B16:F16"/>
    <mergeCell ref="B77:C77"/>
    <mergeCell ref="B78:C78"/>
    <mergeCell ref="B79:C79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  <mergeCell ref="B12:C12"/>
    <mergeCell ref="B13:C13"/>
    <mergeCell ref="D11:F11"/>
    <mergeCell ref="D12:F12"/>
    <mergeCell ref="B83:D83"/>
    <mergeCell ref="B84:D84"/>
    <mergeCell ref="B85:D85"/>
    <mergeCell ref="B81:F81"/>
    <mergeCell ref="E82:F82"/>
    <mergeCell ref="E83:F83"/>
    <mergeCell ref="E84:F84"/>
    <mergeCell ref="E85:F85"/>
    <mergeCell ref="B82:D82"/>
    <mergeCell ref="C1:F1"/>
    <mergeCell ref="B14:C14"/>
    <mergeCell ref="D14:F14"/>
    <mergeCell ref="G4:G14"/>
    <mergeCell ref="B22:C22"/>
    <mergeCell ref="B26:C26"/>
    <mergeCell ref="B25:C25"/>
    <mergeCell ref="B24:C24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D13:F13"/>
    <mergeCell ref="D3:F3"/>
    <mergeCell ref="D8:F8"/>
    <mergeCell ref="C35:F35"/>
    <mergeCell ref="B36:F36"/>
    <mergeCell ref="G36:G37"/>
    <mergeCell ref="B37:C37"/>
    <mergeCell ref="D37:F37"/>
    <mergeCell ref="B23:C23"/>
    <mergeCell ref="B27:C27"/>
    <mergeCell ref="B29:C29"/>
    <mergeCell ref="G16:G33"/>
    <mergeCell ref="B47:C47"/>
    <mergeCell ref="D47:F47"/>
    <mergeCell ref="B48:C48"/>
    <mergeCell ref="D48:F48"/>
    <mergeCell ref="B50:F50"/>
    <mergeCell ref="B38:C38"/>
    <mergeCell ref="D38:F38"/>
    <mergeCell ref="G38:G48"/>
    <mergeCell ref="B39:C39"/>
    <mergeCell ref="D39:F39"/>
    <mergeCell ref="B40:B43"/>
    <mergeCell ref="D40:F40"/>
    <mergeCell ref="D41:F41"/>
    <mergeCell ref="D42:F42"/>
    <mergeCell ref="D43:F43"/>
    <mergeCell ref="B44:C44"/>
    <mergeCell ref="D44:F44"/>
    <mergeCell ref="B45:C45"/>
    <mergeCell ref="D45:F45"/>
    <mergeCell ref="B46:C46"/>
    <mergeCell ref="D46:F46"/>
    <mergeCell ref="B66:C66"/>
    <mergeCell ref="B72:B73"/>
    <mergeCell ref="G50:G67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0:F70"/>
    <mergeCell ref="B71:C71"/>
  </mergeCells>
  <dataValidations count="28">
    <dataValidation type="list" allowBlank="1" showInputMessage="1" showErrorMessage="1" sqref="D4:F4 D38:F38" xr:uid="{00000000-0002-0000-0000-000000000000}">
      <formula1>"VF,VM,VX, DB-5000"</formula1>
    </dataValidation>
    <dataValidation type="list" allowBlank="1" showInputMessage="1" showErrorMessage="1" sqref="D5:F5 D39:F39" xr:uid="{00000000-0002-0000-0000-000001000000}">
      <formula1>"FRONT,WALK-IN,REAR"</formula1>
    </dataValidation>
    <dataValidation type="list" errorStyle="warning" allowBlank="1" showInputMessage="1" showErrorMessage="1" sqref="D6:F6 D40:F40" xr:uid="{00000000-0002-0000-0000-000002000000}">
      <formula1>"FULL COLOR, MONOCHROME"</formula1>
    </dataValidation>
    <dataValidation type="list" errorStyle="warning" allowBlank="1" showInputMessage="1" showErrorMessage="1" sqref="D8:F8 D42:F42" xr:uid="{00000000-0002-0000-0000-000003000000}">
      <formula1>"7X5,9X5,9X15,16X16,24X16, 18X18"</formula1>
    </dataValidation>
    <dataValidation type="list" errorStyle="warning" allowBlank="1" showInputMessage="1" showErrorMessage="1" sqref="D9:F9 D43:F43" xr:uid="{00000000-0002-0000-0000-000004000000}">
      <formula1>"20,34,46,66"</formula1>
    </dataValidation>
    <dataValidation type="list" allowBlank="1" showInputMessage="1" showErrorMessage="1" sqref="D12:F12 D46:F46" xr:uid="{00000000-0002-0000-0000-000005000000}">
      <formula1>"FULL MATRIX,LINE MATRIX"</formula1>
    </dataValidation>
    <dataValidation type="list" allowBlank="1" showInputMessage="1" showErrorMessage="1" sqref="D7:F7 D41:F41" xr:uid="{00000000-0002-0000-0000-000006000000}">
      <formula1>"GEN 4 (24 VOLT BUS), ANTAIOS (DVX)"</formula1>
    </dataValidation>
    <dataValidation type="list" allowBlank="1" showInputMessage="1" showErrorMessage="1" sqref="O70" xr:uid="{00000000-0002-0000-0000-000007000000}">
      <formula1>"DOOR SWITCH 2 (TC), "</formula1>
    </dataValidation>
    <dataValidation type="list" errorStyle="warning" allowBlank="1" showInputMessage="1" showErrorMessage="1" sqref="B71:C71" xr:uid="{00000000-0002-0000-0000-000008000000}">
      <formula1>"--,DOOR SWITCH 2 (TC),'"</formula1>
    </dataValidation>
    <dataValidation type="list" allowBlank="1" showInputMessage="1" showErrorMessage="1" sqref="D31 D65" xr:uid="{00000000-0002-0000-0000-000009000000}">
      <formula1>"0,1,2"</formula1>
    </dataValidation>
    <dataValidation type="list" allowBlank="1" showInputMessage="1" showErrorMessage="1" sqref="D24 D58" xr:uid="{00000000-0002-0000-0000-00000A000000}">
      <formula1>"0,1"</formula1>
    </dataValidation>
    <dataValidation type="list" allowBlank="1" showInputMessage="1" showErrorMessage="1" sqref="D30 D64" xr:uid="{00000000-0002-0000-0000-00000B000000}">
      <formula1>"YES,NO"</formula1>
    </dataValidation>
    <dataValidation type="list" errorStyle="warning" allowBlank="1" showInputMessage="1" showErrorMessage="1" sqref="D28:D29 D62:D63" xr:uid="{00000000-0002-0000-0000-00000C000000}">
      <formula1>"YES,NO"</formula1>
    </dataValidation>
    <dataValidation type="list" allowBlank="1" showInputMessage="1" showErrorMessage="1" sqref="B76:C76" xr:uid="{00000000-0002-0000-0000-000012000000}">
      <formula1>"MINI DC I/O 3,'"</formula1>
    </dataValidation>
    <dataValidation type="list" allowBlank="1" showInputMessage="1" showErrorMessage="1" sqref="B77:C77" xr:uid="{00000000-0002-0000-0000-000013000000}">
      <formula1>"MINI DC I/O 4,'"</formula1>
    </dataValidation>
    <dataValidation type="list" allowBlank="1" showInputMessage="1" showErrorMessage="1" sqref="B78:C78" xr:uid="{00000000-0002-0000-0000-000014000000}">
      <formula1>"MINI DC I/O 5,'"</formula1>
    </dataValidation>
    <dataValidation type="list" allowBlank="1" showInputMessage="1" showErrorMessage="1" sqref="B79:C79" xr:uid="{00000000-0002-0000-0000-000015000000}">
      <formula1>"MINI DC I/O 6,'"</formula1>
    </dataValidation>
    <dataValidation type="list" errorStyle="warning" allowBlank="1" showInputMessage="1" showErrorMessage="1" sqref="D26:D27 D60:D61" xr:uid="{00000000-0002-0000-0000-000016000000}">
      <formula1>"NO,1,2,3,4,5,6,7,8,9,10"</formula1>
    </dataValidation>
    <dataValidation type="list" errorStyle="warning" allowBlank="1" showInputMessage="1" showErrorMessage="1" sqref="D25 D59" xr:uid="{00000000-0002-0000-0000-000017000000}">
      <formula1>"1,2,3,4,5,6,7,8,9,10"</formula1>
    </dataValidation>
    <dataValidation type="list" errorStyle="warning" allowBlank="1" showInputMessage="1" showErrorMessage="1" sqref="D21:D23 D55:D57" xr:uid="{00000000-0002-0000-0000-000018000000}">
      <formula1>"1,2,3,4,5,6,7,8"</formula1>
    </dataValidation>
    <dataValidation type="list" errorStyle="warning" allowBlank="1" showInputMessage="1" showErrorMessage="1" sqref="D32 D66" xr:uid="{00000000-0002-0000-0000-000019000000}">
      <formula1>"1,2"</formula1>
    </dataValidation>
    <dataValidation type="list" errorStyle="warning" allowBlank="1" showInputMessage="1" showErrorMessage="1" sqref="F26:F27 F60:F61" xr:uid="{00000000-0002-0000-0000-00001A000000}">
      <formula1>"'--,CAN,I/O"</formula1>
    </dataValidation>
    <dataValidation type="list" errorStyle="warning" allowBlank="1" showInputMessage="1" showErrorMessage="1" sqref="D14:F14 D48:F48" xr:uid="{EF5319F1-32A3-4CB4-85A1-A334D8FB6697}">
      <formula1>"ROWS,BAYS"</formula1>
    </dataValidation>
    <dataValidation type="list" errorStyle="warning" allowBlank="1" showInputMessage="1" showErrorMessage="1" sqref="D33:D34 D67:D69" xr:uid="{AD1EDDF8-A8A7-4FA3-A6EB-32E74F873E16}">
      <formula1>"PS REDUNDANCY BOARD, ELTEK POWER ON GROUND"</formula1>
    </dataValidation>
    <dataValidation allowBlank="1" showInputMessage="1" sqref="B74:C75 D73" xr:uid="{242D581C-86E9-4040-8FC8-64D8A4A0FD0B}"/>
    <dataValidation type="list" allowBlank="1" showInputMessage="1" sqref="D72" xr:uid="{CEAC05C6-0A4E-4F42-8163-2564DB01855D}">
      <formula1>"CONTROL EQUIPMENT,ENTIRE DISPLAY,N/A"</formula1>
    </dataValidation>
    <dataValidation type="list" errorStyle="warning" allowBlank="1" showInputMessage="1" showErrorMessage="1" sqref="C72" xr:uid="{F909AE2B-16E6-4DFC-8174-7640D39E0895}">
      <formula1>"ALPHA FXM SERIES,TRIPPLITE,Generic UPS'"</formula1>
    </dataValidation>
    <dataValidation type="list" allowBlank="1" showInputMessage="1" showErrorMessage="1" sqref="B72" xr:uid="{B12439AF-7F7F-4D90-83A1-C1D71B22A10B}">
      <formula1>"UPS,'"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C28949</OrderProject_x0020_ID>
    <Rev xmlns="2cc016c5-161d-4d6b-a532-6cf687f4a3ab">00</Rev>
    <DocNumber xmlns="2cc016c5-161d-4d6b-a532-6cf687f4a3ab">DD4709598</DocNumber>
    <_dlc_DocId xmlns="b479dd50-8d7e-4b78-9fb1-00cf65781f6b">75D2Y5VYC55K-1220653723-34074</_dlc_DocId>
    <_dlc_DocIdUrl xmlns="b479dd50-8d7e-4b78-9fb1-00cf65781f6b">
      <Url>https://daktronics.sharepoint.com/sites/docs-engineering/_layouts/15/DocIdRedir.aspx?ID=75D2Y5VYC55K-1220653723-34074</Url>
      <Description>75D2Y5VYC55K-1220653723-34074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CA3E8F-3455-46BF-920C-EBD14EECC61E}"/>
</file>

<file path=customXml/itemProps2.xml><?xml version="1.0" encoding="utf-8"?>
<ds:datastoreItem xmlns:ds="http://schemas.openxmlformats.org/officeDocument/2006/customXml" ds:itemID="{240914E6-5213-4BDA-A235-267FD2DC3704}"/>
</file>

<file path=customXml/itemProps3.xml><?xml version="1.0" encoding="utf-8"?>
<ds:datastoreItem xmlns:ds="http://schemas.openxmlformats.org/officeDocument/2006/customXml" ds:itemID="{345A24BF-B984-485B-A34A-6037716C14DE}"/>
</file>

<file path=customXml/itemProps4.xml><?xml version="1.0" encoding="utf-8"?>
<ds:datastoreItem xmlns:ds="http://schemas.openxmlformats.org/officeDocument/2006/customXml" ds:itemID="{5BE2FA4B-05F2-447C-B5C8-8D74F398A4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C28949 Metropolitan Transportation Authority, Site Config, VM-1028-24x384-20-RGB, VM-1028-24X160-20-RGB @2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2023-01-30T23:11:18Z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3f3b0227-60b6-4222-8baa-417809f18cea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