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15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helby McClain\C29089\Drawings\46mm\"/>
    </mc:Choice>
  </mc:AlternateContent>
  <xr:revisionPtr revIDLastSave="0" documentId="13_ncr:1_{AC877A9A-7E5F-4C61-8AE2-BEC38DADB335}" xr6:coauthVersionLast="47" xr6:coauthVersionMax="47" xr10:uidLastSave="{00000000-0000-0000-0000-000000000000}"/>
  <bookViews>
    <workbookView xWindow="22932" yWindow="-108" windowWidth="23256" windowHeight="13176" xr2:uid="{00000000-000D-0000-FFFF-FFFF00000000}"/>
  </bookViews>
  <sheets>
    <sheet name="Sheet1" sheetId="1" r:id="rId1"/>
  </sheets>
  <definedNames>
    <definedName name="_xlnm._FilterDatabase" localSheetId="0" hidden="1">Sheet1!$B$15:$G$41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" i="1" l="1"/>
  <c r="F41" i="1"/>
  <c r="F40" i="1"/>
  <c r="F39" i="1"/>
  <c r="F38" i="1"/>
  <c r="F37" i="1"/>
  <c r="F36" i="1"/>
  <c r="F34" i="1" l="1"/>
  <c r="E34" i="1"/>
  <c r="D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7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4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  <comment ref="D30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<sst xmlns="http://schemas.openxmlformats.org/spreadsheetml/2006/main" count="141" uniqueCount="88">
  <si>
    <t>DD4723770</t>
  </si>
  <si>
    <t>C29089 Texas DOT, Site Config, VM-1020-7X40-46-A Gen I @3</t>
  </si>
  <si>
    <t>Rev 00</t>
  </si>
  <si>
    <t>SYSTEM CONFIGURATION</t>
  </si>
  <si>
    <t>CONFIGURATION                                        FOR DISPLAY TYPE</t>
  </si>
  <si>
    <t>OPTION</t>
  </si>
  <si>
    <t>VALUE</t>
  </si>
  <si>
    <t>MODEL</t>
  </si>
  <si>
    <t>VM</t>
  </si>
  <si>
    <t>1, 2, 3</t>
  </si>
  <si>
    <t>ACCESS</t>
  </si>
  <si>
    <t>FRONT</t>
  </si>
  <si>
    <t>MODULE</t>
  </si>
  <si>
    <t>MODULE TYPE</t>
  </si>
  <si>
    <t>MONOCHROME</t>
  </si>
  <si>
    <t>MODULE POWER TYPE</t>
  </si>
  <si>
    <t>GEN 4 (24 VOLT BUS)</t>
  </si>
  <si>
    <t>MODULE SIZE</t>
  </si>
  <si>
    <t>7X5</t>
  </si>
  <si>
    <t>PIXEL PITCH</t>
  </si>
  <si>
    <t>PIXEL HEIGHT</t>
  </si>
  <si>
    <t>PIXEL WIDTH</t>
  </si>
  <si>
    <t>TYPE</t>
  </si>
  <si>
    <t>LINE MATRIX</t>
  </si>
  <si>
    <t>DISPLAY INTERFACE</t>
  </si>
  <si>
    <t>PERIPHERAL CONFIGURATION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</si>
  <si>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</si>
  <si>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</si>
  <si>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</si>
  <si>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</si>
  <si>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</si>
  <si>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</si>
  <si>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</si>
  <si>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</si>
  <si>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</t>
  </si>
  <si>
    <t>--</t>
  </si>
  <si>
    <t>ISOLATION BOARD</t>
  </si>
  <si>
    <t>VIP 1</t>
  </si>
  <si>
    <t>DC I/O</t>
  </si>
  <si>
    <t>VCB II RETRO</t>
  </si>
  <si>
    <t>DOOR SWITCH (SIGN)</t>
  </si>
  <si>
    <t>CONNECT TO MODULE - YES</t>
  </si>
  <si>
    <t>AIRFLOW SENSORS</t>
  </si>
  <si>
    <t>RPM SENSORS</t>
  </si>
  <si>
    <t>CABINET HEATERS</t>
  </si>
  <si>
    <t>DEFOG HEATERS</t>
  </si>
  <si>
    <t>FACE FANS</t>
  </si>
  <si>
    <t>VENT FANS</t>
  </si>
  <si>
    <t>BEACONS</t>
  </si>
  <si>
    <t>SURGE SUPPRESSORS</t>
  </si>
  <si>
    <t>POWER SYSTEM</t>
  </si>
  <si>
    <t>Gen IV</t>
  </si>
  <si>
    <t>ADVANCED SETUP</t>
  </si>
  <si>
    <t>DOOR SWITCH 2 (TC)</t>
  </si>
  <si>
    <t>N/A</t>
  </si>
  <si>
    <t/>
  </si>
  <si>
    <t>CUSTOM OPTIONS</t>
  </si>
  <si>
    <t>SYSTEM BACKUP FILES</t>
  </si>
  <si>
    <t>DD4723779</t>
  </si>
  <si>
    <t>TRANSLATION TABLE</t>
  </si>
  <si>
    <t>CONTROLLER CONFIGURATION PACKAGE</t>
  </si>
  <si>
    <t>MULTI-DIRECTIONAL LIGHT SENSOR (MDLS)</t>
  </si>
  <si>
    <t>I/O</t>
  </si>
  <si>
    <t>Reference Drawings</t>
  </si>
  <si>
    <t>VM-1020-7x40-46-A Drawings:</t>
  </si>
  <si>
    <t>Final Assembly, VM-10*0, with Lanyard</t>
  </si>
  <si>
    <t>DWG-0811600</t>
  </si>
  <si>
    <t>Shop Drawing, VM-1020-7x40-46-*</t>
  </si>
  <si>
    <t>DWG-3592604</t>
  </si>
  <si>
    <t>Schematic, Power and Signal, VM-1020-7x40-XX-X</t>
  </si>
  <si>
    <t>DWG-3846040</t>
  </si>
  <si>
    <t>Site Riser, VM/VX, 1 VCB 1-8 Displays, 1 UPS</t>
  </si>
  <si>
    <t>DWG-4196233</t>
  </si>
  <si>
    <t>Power and Control Drawings:</t>
  </si>
  <si>
    <t>Schematic, VM-1020, TC by Others, with Power Supplies 120 VAC</t>
  </si>
  <si>
    <t>DWG-3005309</t>
  </si>
  <si>
    <t>Schematic, Signal, TC by Others, VFC, 2 Power Supplies</t>
  </si>
  <si>
    <t>DWG-3530144</t>
  </si>
  <si>
    <t>Schematic, DC Power, Power and Control Enclosure</t>
  </si>
  <si>
    <t>DWG-3601453</t>
  </si>
  <si>
    <t>VCB Enclosure Drawings:</t>
  </si>
  <si>
    <t>Schematic, VCB Box, VM-1020, VCB 2</t>
  </si>
  <si>
    <t>DWG-3174574</t>
  </si>
  <si>
    <t xml:space="preserve">Final Assembly, VCB II Enclosure, </t>
  </si>
  <si>
    <t>DWG-3176376</t>
  </si>
  <si>
    <t>Shop Drawing, VCB II Enclosure</t>
  </si>
  <si>
    <t>DWG-3176377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</si>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</sst>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24" xfId="0" quotePrefix="1" applyBorder="1" applyAlignment="1">
      <alignment horizontal="left"/>
    </xf>
    <xf numFmtId="0" fontId="0" fillId="0" borderId="24" xfId="0" quotePrefix="1" applyBorder="1"/>
    <xf numFmtId="0" fontId="0" fillId="0" borderId="28" xfId="0" quotePrefix="1" applyBorder="1"/>
    <xf numFmtId="0" fontId="0" fillId="0" borderId="29" xfId="0" quotePrefix="1" applyBorder="1"/>
    <xf numFmtId="0" fontId="0" fillId="0" borderId="15" xfId="0" quotePrefix="1" applyBorder="1"/>
    <xf numFmtId="0" fontId="0" fillId="0" borderId="24" xfId="0" applyBorder="1"/>
    <xf numFmtId="0" fontId="0" fillId="0" borderId="24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40" xfId="0" applyBorder="1" applyAlignment="1">
      <alignment horizontal="center"/>
    </xf>
    <xf numFmtId="0" fontId="0" fillId="0" borderId="40" xfId="0" applyBorder="1"/>
    <xf numFmtId="0" fontId="0" fillId="0" borderId="40" xfId="0" quotePrefix="1" applyBorder="1"/>
    <xf numFmtId="0" fontId="0" fillId="0" borderId="41" xfId="0" quotePrefix="1" applyBorder="1"/>
    <xf numFmtId="0" fontId="3" fillId="0" borderId="4" xfId="0" applyFont="1" applyBorder="1"/>
    <xf numFmtId="0" fontId="0" fillId="0" borderId="2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9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34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71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>
      <c r="B1" t="s">
        <v>0</v>
      </c>
      <c r="D1" s="46" t="s">
        <v>1</v>
      </c>
      <c r="E1" s="46"/>
      <c r="F1" s="46"/>
      <c r="G1" t="s">
        <v>2</v>
      </c>
    </row>
    <row r="2" spans="2:7">
      <c r="B2" s="30" t="s">
        <v>3</v>
      </c>
      <c r="C2" s="31"/>
      <c r="D2" s="31"/>
      <c r="E2" s="31"/>
      <c r="F2" s="31"/>
      <c r="G2" s="47" t="s">
        <v>4</v>
      </c>
    </row>
    <row r="3" spans="2:7" ht="15.75" thickBot="1">
      <c r="B3" s="45" t="s">
        <v>5</v>
      </c>
      <c r="C3" s="46"/>
      <c r="D3" s="57" t="s">
        <v>6</v>
      </c>
      <c r="E3" s="58"/>
      <c r="F3" s="58"/>
      <c r="G3" s="48"/>
    </row>
    <row r="4" spans="2:7">
      <c r="B4" s="78" t="s">
        <v>7</v>
      </c>
      <c r="C4" s="79"/>
      <c r="D4" s="80" t="s">
        <v>8</v>
      </c>
      <c r="E4" s="80"/>
      <c r="F4" s="80"/>
      <c r="G4" s="52" t="s">
        <v>9</v>
      </c>
    </row>
    <row r="5" spans="2:7">
      <c r="B5" s="68" t="s">
        <v>10</v>
      </c>
      <c r="C5" s="70"/>
      <c r="D5" s="29" t="s">
        <v>11</v>
      </c>
      <c r="E5" s="29"/>
      <c r="F5" s="29"/>
      <c r="G5" s="53"/>
    </row>
    <row r="6" spans="2:7">
      <c r="B6" s="77" t="s">
        <v>12</v>
      </c>
      <c r="C6" s="20" t="s">
        <v>13</v>
      </c>
      <c r="D6" s="29" t="s">
        <v>14</v>
      </c>
      <c r="E6" s="29"/>
      <c r="F6" s="29"/>
      <c r="G6" s="53"/>
    </row>
    <row r="7" spans="2:7">
      <c r="B7" s="77"/>
      <c r="C7" s="20" t="s">
        <v>15</v>
      </c>
      <c r="D7" s="29" t="s">
        <v>16</v>
      </c>
      <c r="E7" s="29"/>
      <c r="F7" s="29"/>
      <c r="G7" s="53"/>
    </row>
    <row r="8" spans="2:7">
      <c r="B8" s="77"/>
      <c r="C8" s="20" t="s">
        <v>17</v>
      </c>
      <c r="D8" s="29" t="s">
        <v>18</v>
      </c>
      <c r="E8" s="29"/>
      <c r="F8" s="29"/>
      <c r="G8" s="53"/>
    </row>
    <row r="9" spans="2:7">
      <c r="B9" s="77"/>
      <c r="C9" s="20" t="s">
        <v>19</v>
      </c>
      <c r="D9" s="40">
        <v>46</v>
      </c>
      <c r="E9" s="40"/>
      <c r="F9" s="40"/>
      <c r="G9" s="53"/>
    </row>
    <row r="10" spans="2:7">
      <c r="B10" s="37" t="s">
        <v>20</v>
      </c>
      <c r="C10" s="29"/>
      <c r="D10" s="40">
        <v>7</v>
      </c>
      <c r="E10" s="40"/>
      <c r="F10" s="40"/>
      <c r="G10" s="53"/>
    </row>
    <row r="11" spans="2:7">
      <c r="B11" s="37" t="s">
        <v>21</v>
      </c>
      <c r="C11" s="29"/>
      <c r="D11" s="40">
        <v>40</v>
      </c>
      <c r="E11" s="40"/>
      <c r="F11" s="40"/>
      <c r="G11" s="53"/>
    </row>
    <row r="12" spans="2:7">
      <c r="B12" s="37" t="s">
        <v>22</v>
      </c>
      <c r="C12" s="29"/>
      <c r="D12" s="29" t="s">
        <v>23</v>
      </c>
      <c r="E12" s="29"/>
      <c r="F12" s="29"/>
      <c r="G12" s="53"/>
    </row>
    <row r="13" spans="2:7" ht="15.75" thickBot="1">
      <c r="B13" s="38" t="s">
        <v>24</v>
      </c>
      <c r="C13" s="39"/>
      <c r="D13" s="41">
        <v>1</v>
      </c>
      <c r="E13" s="41"/>
      <c r="F13" s="41"/>
      <c r="G13" s="54"/>
    </row>
    <row r="14" spans="2:7" ht="15.75" thickBot="1"/>
    <row r="15" spans="2:7">
      <c r="B15" s="49" t="s">
        <v>25</v>
      </c>
      <c r="C15" s="50"/>
      <c r="D15" s="50"/>
      <c r="E15" s="50"/>
      <c r="F15" s="51"/>
      <c r="G15" s="72" t="s">
        <v>9</v>
      </c>
    </row>
    <row r="16" spans="2:7">
      <c r="B16" s="75" t="s">
        <v>5</v>
      </c>
      <c r="C16" s="76"/>
      <c r="D16" s="14" t="s">
        <v>6</v>
      </c>
      <c r="E16" s="14" t="s">
        <v>26</v>
      </c>
      <c r="F16" s="24" t="s">
        <v>27</v>
      </c>
      <c r="G16" s="73"/>
    </row>
    <row r="17" spans="2:7">
      <c r="B17" s="37" t="s">
        <v>28</v>
      </c>
      <c r="C17" s="29"/>
      <c r="D17" s="20" t="s">
        <v>29</v>
      </c>
      <c r="E17" s="20" t="s">
        <v>30</v>
      </c>
      <c r="F17" s="25" t="s">
        <v>31</v>
      </c>
      <c r="G17" s="73"/>
    </row>
    <row r="18" spans="2:7">
      <c r="B18" s="37" t="s">
        <v>32</v>
      </c>
      <c r="C18" s="29"/>
      <c r="D18" s="20" t="s">
        <v>12</v>
      </c>
      <c r="E18" s="20" t="s">
        <v>30</v>
      </c>
      <c r="F18" s="25" t="s">
        <v>31</v>
      </c>
      <c r="G18" s="73"/>
    </row>
    <row r="19" spans="2:7">
      <c r="B19" s="37" t="s">
        <v>33</v>
      </c>
      <c r="C19" s="29"/>
      <c r="D19" s="20" t="s">
        <v>34</v>
      </c>
      <c r="E19" s="16" t="s">
        <v>35</v>
      </c>
      <c r="F19" s="26" t="s">
        <v>35</v>
      </c>
      <c r="G19" s="73"/>
    </row>
    <row r="20" spans="2:7">
      <c r="B20" s="37" t="s">
        <v>36</v>
      </c>
      <c r="C20" s="29"/>
      <c r="D20" s="15">
        <v>2</v>
      </c>
      <c r="E20" s="15" t="s">
        <v>35</v>
      </c>
      <c r="F20" s="26" t="s">
        <v>37</v>
      </c>
      <c r="G20" s="73"/>
    </row>
    <row r="21" spans="2:7">
      <c r="B21" s="22" t="s">
        <v>38</v>
      </c>
      <c r="C21" s="21"/>
      <c r="D21" s="20" t="s">
        <v>34</v>
      </c>
      <c r="E21" s="15"/>
      <c r="F21" s="26"/>
      <c r="G21" s="73"/>
    </row>
    <row r="22" spans="2:7">
      <c r="B22" s="22" t="s">
        <v>39</v>
      </c>
      <c r="C22" s="21"/>
      <c r="D22" s="20" t="s">
        <v>34</v>
      </c>
      <c r="E22" s="15"/>
      <c r="F22" s="26"/>
      <c r="G22" s="73"/>
    </row>
    <row r="23" spans="2:7">
      <c r="B23" s="37" t="s">
        <v>40</v>
      </c>
      <c r="C23" s="29"/>
      <c r="D23" s="15">
        <v>1</v>
      </c>
      <c r="E23" s="15" t="s">
        <v>35</v>
      </c>
      <c r="F23" s="26" t="s">
        <v>41</v>
      </c>
      <c r="G23" s="73"/>
    </row>
    <row r="24" spans="2:7">
      <c r="B24" s="37" t="s">
        <v>42</v>
      </c>
      <c r="C24" s="29"/>
      <c r="D24" s="21" t="s">
        <v>34</v>
      </c>
      <c r="E24" s="15" t="s">
        <v>35</v>
      </c>
      <c r="F24" s="26" t="s">
        <v>35</v>
      </c>
      <c r="G24" s="73"/>
    </row>
    <row r="25" spans="2:7">
      <c r="B25" s="37" t="s">
        <v>43</v>
      </c>
      <c r="C25" s="29"/>
      <c r="D25" s="15" t="s">
        <v>34</v>
      </c>
      <c r="E25" s="15" t="s">
        <v>35</v>
      </c>
      <c r="F25" s="26" t="s">
        <v>35</v>
      </c>
      <c r="G25" s="73"/>
    </row>
    <row r="26" spans="2:7">
      <c r="B26" s="22" t="s">
        <v>44</v>
      </c>
      <c r="C26" s="21"/>
      <c r="D26" s="15" t="s">
        <v>34</v>
      </c>
      <c r="E26" s="15"/>
      <c r="F26" s="26"/>
      <c r="G26" s="73"/>
    </row>
    <row r="27" spans="2:7">
      <c r="B27" s="37" t="s">
        <v>45</v>
      </c>
      <c r="C27" s="29"/>
      <c r="D27" s="21" t="s">
        <v>34</v>
      </c>
      <c r="E27" s="15" t="s">
        <v>35</v>
      </c>
      <c r="F27" s="26" t="s">
        <v>35</v>
      </c>
      <c r="G27" s="73"/>
    </row>
    <row r="28" spans="2:7">
      <c r="B28" s="22" t="s">
        <v>46</v>
      </c>
      <c r="C28" s="21"/>
      <c r="D28" s="21" t="s">
        <v>34</v>
      </c>
      <c r="E28" s="15" t="s">
        <v>35</v>
      </c>
      <c r="F28" s="26" t="s">
        <v>35</v>
      </c>
      <c r="G28" s="73"/>
    </row>
    <row r="29" spans="2:7">
      <c r="B29" s="37" t="s">
        <v>47</v>
      </c>
      <c r="C29" s="29"/>
      <c r="D29" s="21" t="s">
        <v>34</v>
      </c>
      <c r="E29" s="15" t="s">
        <v>35</v>
      </c>
      <c r="F29" s="26" t="s">
        <v>35</v>
      </c>
      <c r="G29" s="73"/>
    </row>
    <row r="30" spans="2:7">
      <c r="B30" s="37" t="s">
        <v>48</v>
      </c>
      <c r="C30" s="29"/>
      <c r="D30" s="15" t="s">
        <v>34</v>
      </c>
      <c r="E30" s="15" t="s">
        <v>35</v>
      </c>
      <c r="F30" s="26" t="s">
        <v>35</v>
      </c>
      <c r="G30" s="73"/>
    </row>
    <row r="31" spans="2:7">
      <c r="B31" s="37" t="s">
        <v>49</v>
      </c>
      <c r="C31" s="29"/>
      <c r="D31" s="15" t="s">
        <v>34</v>
      </c>
      <c r="E31" s="15" t="s">
        <v>35</v>
      </c>
      <c r="F31" s="26" t="s">
        <v>35</v>
      </c>
      <c r="G31" s="73"/>
    </row>
    <row r="32" spans="2:7" ht="15.75" thickBot="1">
      <c r="B32" s="38" t="s">
        <v>50</v>
      </c>
      <c r="C32" s="39"/>
      <c r="D32" s="23" t="s">
        <v>51</v>
      </c>
      <c r="E32" s="23"/>
      <c r="F32" s="27"/>
      <c r="G32" s="74"/>
    </row>
    <row r="33" spans="2:7">
      <c r="B33" s="30" t="s">
        <v>52</v>
      </c>
      <c r="C33" s="31"/>
      <c r="D33" s="31"/>
      <c r="E33" s="31"/>
      <c r="F33" s="32"/>
      <c r="G33" s="52" t="s">
        <v>9</v>
      </c>
    </row>
    <row r="34" spans="2:7">
      <c r="B34" s="33" t="s">
        <v>53</v>
      </c>
      <c r="C34" s="34"/>
      <c r="D34" s="15">
        <f>IF(B34="DOOR SWITCH 2 (TC)",1,"N/A")</f>
        <v>1</v>
      </c>
      <c r="E34" s="15">
        <f>IF(B34="DOOR SWITCH 2 (TC)",1,"N/A")</f>
        <v>1</v>
      </c>
      <c r="F34" s="16" t="str">
        <f>IF(B34="DOOR SWITCH 2 (TC)","VIP 1","N/A")</f>
        <v>VIP 1</v>
      </c>
      <c r="G34" s="53"/>
    </row>
    <row r="35" spans="2:7">
      <c r="B35" s="18"/>
      <c r="C35" s="17"/>
      <c r="D35" s="15" t="s">
        <v>54</v>
      </c>
      <c r="E35" s="15" t="s">
        <v>35</v>
      </c>
      <c r="F35" s="16" t="str">
        <f>IF(B35="UPS","AUXILARY","N/A")</f>
        <v>N/A</v>
      </c>
      <c r="G35" s="53"/>
    </row>
    <row r="36" spans="2:7">
      <c r="B36" s="35"/>
      <c r="C36" s="36"/>
      <c r="D36" s="15" t="s">
        <v>35</v>
      </c>
      <c r="E36" s="15" t="s">
        <v>35</v>
      </c>
      <c r="F36" s="16" t="str">
        <f>IF(B36="MINI DC I/O 1","ON DISPLAY INTERFACE","N/A")</f>
        <v>N/A</v>
      </c>
      <c r="G36" s="53"/>
    </row>
    <row r="37" spans="2:7">
      <c r="B37" s="35"/>
      <c r="C37" s="36"/>
      <c r="D37" s="15" t="s">
        <v>35</v>
      </c>
      <c r="E37" s="15" t="s">
        <v>35</v>
      </c>
      <c r="F37" s="16" t="str">
        <f>IF(B37="MINI DC I/O 2","ON DISPLAY INTERFACE","N/A")</f>
        <v>N/A</v>
      </c>
      <c r="G37" s="53"/>
    </row>
    <row r="38" spans="2:7">
      <c r="B38" s="35"/>
      <c r="C38" s="36"/>
      <c r="D38" s="15" t="s">
        <v>35</v>
      </c>
      <c r="E38" s="15" t="s">
        <v>35</v>
      </c>
      <c r="F38" s="16" t="str">
        <f>IF(B38="MINI DC I/O 3","ON DISPLAY INTERFACE","N/A")</f>
        <v>N/A</v>
      </c>
      <c r="G38" s="53"/>
    </row>
    <row r="39" spans="2:7">
      <c r="B39" s="35" t="s">
        <v>55</v>
      </c>
      <c r="C39" s="36"/>
      <c r="D39" s="15" t="s">
        <v>35</v>
      </c>
      <c r="E39" s="15" t="s">
        <v>35</v>
      </c>
      <c r="F39" s="16" t="str">
        <f>IF(B39="MINI DC I/O 4","ON DISPLAY INTERFACE","N/A")</f>
        <v>N/A</v>
      </c>
      <c r="G39" s="53"/>
    </row>
    <row r="40" spans="2:7">
      <c r="B40" s="35" t="s">
        <v>55</v>
      </c>
      <c r="C40" s="36"/>
      <c r="D40" s="15" t="s">
        <v>35</v>
      </c>
      <c r="E40" s="15" t="s">
        <v>35</v>
      </c>
      <c r="F40" s="16" t="str">
        <f>IF(B40="MINI DC I/O 5","ON DISPLAY INTERFACE","N/A")</f>
        <v>N/A</v>
      </c>
      <c r="G40" s="53"/>
    </row>
    <row r="41" spans="2:7" ht="15.75" thickBot="1">
      <c r="B41" s="55" t="s">
        <v>55</v>
      </c>
      <c r="C41" s="56"/>
      <c r="D41" s="13" t="s">
        <v>35</v>
      </c>
      <c r="E41" s="13" t="s">
        <v>35</v>
      </c>
      <c r="F41" s="19" t="str">
        <f>IF(B41="MINI DC I/O 6","ON DISPLAY INTERFACE","N/A")</f>
        <v>N/A</v>
      </c>
      <c r="G41" s="54"/>
    </row>
    <row r="42" spans="2:7" ht="15.75" thickBot="1">
      <c r="C42" s="12"/>
      <c r="D42" s="12"/>
      <c r="E42" s="11"/>
      <c r="F42" s="4"/>
      <c r="G42" s="8"/>
    </row>
    <row r="43" spans="2:7">
      <c r="B43" s="30" t="s">
        <v>56</v>
      </c>
      <c r="C43" s="31"/>
      <c r="D43" s="31"/>
      <c r="E43" s="31"/>
      <c r="F43" s="31"/>
      <c r="G43" s="42"/>
    </row>
    <row r="44" spans="2:7">
      <c r="B44" s="68" t="s">
        <v>57</v>
      </c>
      <c r="C44" s="69"/>
      <c r="D44" s="70"/>
      <c r="E44" s="71" t="s">
        <v>58</v>
      </c>
      <c r="F44" s="70"/>
      <c r="G44" s="43"/>
    </row>
    <row r="45" spans="2:7">
      <c r="B45" s="65" t="s">
        <v>59</v>
      </c>
      <c r="C45" s="66"/>
      <c r="D45" s="67"/>
      <c r="E45" s="62" t="s">
        <v>54</v>
      </c>
      <c r="F45" s="36"/>
      <c r="G45" s="43"/>
    </row>
    <row r="46" spans="2:7">
      <c r="B46" s="37" t="s">
        <v>60</v>
      </c>
      <c r="C46" s="29"/>
      <c r="D46" s="29"/>
      <c r="E46" s="40" t="s">
        <v>54</v>
      </c>
      <c r="F46" s="40"/>
      <c r="G46" s="43"/>
    </row>
    <row r="47" spans="2:7">
      <c r="B47" s="37" t="s">
        <v>61</v>
      </c>
      <c r="C47" s="29"/>
      <c r="D47" s="29"/>
      <c r="E47" s="40" t="s">
        <v>54</v>
      </c>
      <c r="F47" s="40"/>
      <c r="G47" s="43"/>
    </row>
    <row r="48" spans="2:7" ht="15.75" thickBot="1">
      <c r="B48" s="59" t="s">
        <v>62</v>
      </c>
      <c r="C48" s="60"/>
      <c r="D48" s="61"/>
      <c r="E48" s="63" t="s">
        <v>54</v>
      </c>
      <c r="F48" s="64"/>
      <c r="G48" s="44"/>
    </row>
    <row r="49" spans="2:7">
      <c r="C49" s="12"/>
      <c r="D49" s="12"/>
      <c r="E49" s="11"/>
      <c r="F49" s="4"/>
      <c r="G49" s="8"/>
    </row>
    <row r="50" spans="2:7">
      <c r="C50" s="12"/>
      <c r="D50" s="12"/>
      <c r="E50" s="11"/>
      <c r="F50" s="4"/>
      <c r="G50" s="8"/>
    </row>
    <row r="51" spans="2:7" ht="15.75" thickBot="1"/>
    <row r="52" spans="2:7">
      <c r="B52" s="9" t="s">
        <v>63</v>
      </c>
      <c r="C52" s="10"/>
      <c r="D52" s="10"/>
      <c r="E52" s="10"/>
      <c r="F52" s="10"/>
      <c r="G52" s="1"/>
    </row>
    <row r="53" spans="2:7">
      <c r="B53" s="3"/>
      <c r="G53" s="2"/>
    </row>
    <row r="54" spans="2:7">
      <c r="B54" s="28" t="s">
        <v>64</v>
      </c>
      <c r="G54" s="2"/>
    </row>
    <row r="55" spans="2:7">
      <c r="B55" s="3" t="s">
        <v>65</v>
      </c>
      <c r="E55" t="s">
        <v>66</v>
      </c>
      <c r="G55" s="2"/>
    </row>
    <row r="56" spans="2:7">
      <c r="B56" s="3" t="s">
        <v>67</v>
      </c>
      <c r="E56" t="s">
        <v>68</v>
      </c>
      <c r="G56" s="2"/>
    </row>
    <row r="57" spans="2:7">
      <c r="B57" s="3" t="s">
        <v>69</v>
      </c>
      <c r="E57" t="s">
        <v>70</v>
      </c>
      <c r="G57" s="2"/>
    </row>
    <row r="58" spans="2:7">
      <c r="B58" s="3" t="s">
        <v>71</v>
      </c>
      <c r="E58" t="s">
        <v>72</v>
      </c>
      <c r="G58" s="2"/>
    </row>
    <row r="59" spans="2:7">
      <c r="B59" s="3"/>
      <c r="G59" s="2"/>
    </row>
    <row r="60" spans="2:7">
      <c r="B60" s="28" t="s">
        <v>73</v>
      </c>
      <c r="G60" s="2"/>
    </row>
    <row r="61" spans="2:7">
      <c r="B61" s="3" t="s">
        <v>74</v>
      </c>
      <c r="E61" t="s">
        <v>75</v>
      </c>
      <c r="G61" s="2"/>
    </row>
    <row r="62" spans="2:7">
      <c r="B62" s="3" t="s">
        <v>76</v>
      </c>
      <c r="E62" t="s">
        <v>77</v>
      </c>
      <c r="G62" s="2"/>
    </row>
    <row r="63" spans="2:7">
      <c r="B63" s="3" t="s">
        <v>78</v>
      </c>
      <c r="E63" t="s">
        <v>79</v>
      </c>
      <c r="G63" s="2"/>
    </row>
    <row r="64" spans="2:7">
      <c r="B64" s="3"/>
      <c r="G64" s="2"/>
    </row>
    <row r="65" spans="2:7">
      <c r="B65" s="28" t="s">
        <v>80</v>
      </c>
      <c r="G65" s="2"/>
    </row>
    <row r="66" spans="2:7">
      <c r="B66" s="3" t="s">
        <v>81</v>
      </c>
      <c r="E66" t="s">
        <v>82</v>
      </c>
      <c r="G66" s="2"/>
    </row>
    <row r="67" spans="2:7">
      <c r="B67" s="3" t="s">
        <v>83</v>
      </c>
      <c r="E67" t="s">
        <v>84</v>
      </c>
      <c r="G67" s="2"/>
    </row>
    <row r="68" spans="2:7">
      <c r="B68" s="3" t="s">
        <v>85</v>
      </c>
      <c r="E68" t="s">
        <v>86</v>
      </c>
      <c r="G68" s="2"/>
    </row>
    <row r="69" spans="2:7" ht="15.75" thickBot="1">
      <c r="B69" s="5"/>
      <c r="C69" s="6"/>
      <c r="D69" s="6"/>
      <c r="E69" s="6"/>
      <c r="F69" s="6"/>
      <c r="G69" s="7"/>
    </row>
    <row r="71" spans="2:7">
      <c r="B71" t="s">
        <v>87</v>
      </c>
    </row>
  </sheetData>
  <mergeCells count="59">
    <mergeCell ref="D1:F1"/>
    <mergeCell ref="B24:C24"/>
    <mergeCell ref="B23:C23"/>
    <mergeCell ref="B20:C20"/>
    <mergeCell ref="B19:C19"/>
    <mergeCell ref="B16:C16"/>
    <mergeCell ref="D9:F9"/>
    <mergeCell ref="D10:F10"/>
    <mergeCell ref="B6:B9"/>
    <mergeCell ref="B4:C4"/>
    <mergeCell ref="B5:C5"/>
    <mergeCell ref="D4:F4"/>
    <mergeCell ref="D5:F5"/>
    <mergeCell ref="D8:F8"/>
    <mergeCell ref="B10:C10"/>
    <mergeCell ref="B11:C11"/>
    <mergeCell ref="B37:C37"/>
    <mergeCell ref="B38:C38"/>
    <mergeCell ref="B25:C25"/>
    <mergeCell ref="B32:C32"/>
    <mergeCell ref="G15:G32"/>
    <mergeCell ref="G33:G41"/>
    <mergeCell ref="B46:D46"/>
    <mergeCell ref="B47:D47"/>
    <mergeCell ref="B48:D48"/>
    <mergeCell ref="B43:F43"/>
    <mergeCell ref="E45:F45"/>
    <mergeCell ref="E46:F46"/>
    <mergeCell ref="E47:F47"/>
    <mergeCell ref="E48:F48"/>
    <mergeCell ref="B45:D45"/>
    <mergeCell ref="B44:D44"/>
    <mergeCell ref="E44:F44"/>
    <mergeCell ref="G43:G48"/>
    <mergeCell ref="B3:C3"/>
    <mergeCell ref="G2:G3"/>
    <mergeCell ref="B15:F15"/>
    <mergeCell ref="G4:G13"/>
    <mergeCell ref="B39:C39"/>
    <mergeCell ref="B40:C40"/>
    <mergeCell ref="B41:C41"/>
    <mergeCell ref="B17:C17"/>
    <mergeCell ref="B18:C18"/>
    <mergeCell ref="B31:C31"/>
    <mergeCell ref="B30:C30"/>
    <mergeCell ref="B29:C29"/>
    <mergeCell ref="B27:C27"/>
    <mergeCell ref="B2:F2"/>
    <mergeCell ref="D3:F3"/>
    <mergeCell ref="D6:F6"/>
    <mergeCell ref="D7:F7"/>
    <mergeCell ref="B33:F33"/>
    <mergeCell ref="B34:C34"/>
    <mergeCell ref="B36:C36"/>
    <mergeCell ref="B12:C12"/>
    <mergeCell ref="B13:C13"/>
    <mergeCell ref="D11:F11"/>
    <mergeCell ref="D12:F12"/>
    <mergeCell ref="D13:F13"/>
  </mergeCells>
  <dataValidations count="29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"7X5,9X5,9X15,16X16,24X16,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3" xr:uid="{00000000-0002-0000-0000-000007000000}">
      <formula1>"DOOR SWITCH 2 (TC), "</formula1>
    </dataValidation>
    <dataValidation type="list" errorStyle="warning" allowBlank="1" showInputMessage="1" showErrorMessage="1" sqref="B34:C34" xr:uid="{00000000-0002-0000-0000-000008000000}">
      <formula1>"--,DOOR SWITCH 2 (TC),'"</formula1>
    </dataValidation>
    <dataValidation type="list" allowBlank="1" showInputMessage="1" showErrorMessage="1" sqref="D30" xr:uid="{00000000-0002-0000-0000-000009000000}">
      <formula1>"0,1,2, YES, NO"</formula1>
    </dataValidation>
    <dataValidation type="list" allowBlank="1" showInputMessage="1" showErrorMessage="1" sqref="D23" xr:uid="{00000000-0002-0000-0000-00000A000000}">
      <formula1>"0,1"</formula1>
    </dataValidation>
    <dataValidation type="list" allowBlank="1" showInputMessage="1" showErrorMessage="1" sqref="D29" xr:uid="{00000000-0002-0000-0000-00000B000000}">
      <formula1>"YES,NO"</formula1>
    </dataValidation>
    <dataValidation type="list" errorStyle="warning" allowBlank="1" showInputMessage="1" showErrorMessage="1" sqref="D27:D28" xr:uid="{00000000-0002-0000-0000-00000C000000}">
      <formula1>"YES,NO"</formula1>
    </dataValidation>
    <dataValidation type="list" allowBlank="1" showInputMessage="1" showErrorMessage="1" sqref="D35" xr:uid="{00000000-0002-0000-0000-00000D000000}">
      <formula1>"CONTROL EQUIPMENT,ENTIRE DISPLAY,N/A"</formula1>
    </dataValidation>
    <dataValidation type="list" errorStyle="warning" allowBlank="1" showInputMessage="1" showErrorMessage="1" sqref="C35" xr:uid="{00000000-0002-0000-0000-00000E000000}">
      <formula1>"--,ALPHA FXM SERIES,TRIPPLITE,'"</formula1>
    </dataValidation>
    <dataValidation type="list" errorStyle="warning" allowBlank="1" showInputMessage="1" showErrorMessage="1" sqref="B35" xr:uid="{00000000-0002-0000-0000-00000F000000}">
      <formula1>"--,UPS,'"</formula1>
    </dataValidation>
    <dataValidation type="list" allowBlank="1" showInputMessage="1" showErrorMessage="1" sqref="B36" xr:uid="{00000000-0002-0000-0000-000010000000}">
      <formula1>"MINI DC I/O 1,'"</formula1>
    </dataValidation>
    <dataValidation type="list" allowBlank="1" showInputMessage="1" showErrorMessage="1" sqref="B37:C37" xr:uid="{00000000-0002-0000-0000-000011000000}">
      <formula1>"MINI DC I/O 2,'"</formula1>
    </dataValidation>
    <dataValidation type="list" allowBlank="1" showInputMessage="1" showErrorMessage="1" sqref="B38:C38" xr:uid="{00000000-0002-0000-0000-000012000000}">
      <formula1>"MINI DC I/O 3,'"</formula1>
    </dataValidation>
    <dataValidation type="list" allowBlank="1" showInputMessage="1" showErrorMessage="1" sqref="B39:C39" xr:uid="{00000000-0002-0000-0000-000013000000}">
      <formula1>"MINI DC I/O 4,'"</formula1>
    </dataValidation>
    <dataValidation type="list" allowBlank="1" showInputMessage="1" showErrorMessage="1" sqref="B40:C40" xr:uid="{00000000-0002-0000-0000-000014000000}">
      <formula1>"MINI DC I/O 5,'"</formula1>
    </dataValidation>
    <dataValidation type="list" allowBlank="1" showInputMessage="1" showErrorMessage="1" sqref="B41:C41" xr:uid="{00000000-0002-0000-0000-000015000000}">
      <formula1>"MINI DC I/O 6,'"</formula1>
    </dataValidation>
    <dataValidation type="list" errorStyle="warning" allowBlank="1" showInputMessage="1" showErrorMessage="1" sqref="D24:D26" xr:uid="{00000000-0002-0000-0000-000016000000}">
      <formula1>"NO,1,2,3,4,5,6,7,8,9,10"</formula1>
    </dataValidation>
    <dataValidation type="list" errorStyle="warning" allowBlank="1" showInputMessage="1" showErrorMessage="1" sqref="D20" xr:uid="{00000000-0002-0000-0000-000018000000}">
      <formula1>"1,2,3,4,5,6,7,8"</formula1>
    </dataValidation>
    <dataValidation type="list" errorStyle="warning" allowBlank="1" showInputMessage="1" showErrorMessage="1" sqref="D31" xr:uid="{00000000-0002-0000-0000-000019000000}">
      <formula1>"NO,1,2"</formula1>
    </dataValidation>
    <dataValidation type="list" errorStyle="warning" allowBlank="1" showInputMessage="1" showErrorMessage="1" sqref="F24" xr:uid="{00000000-0002-0000-0000-00001A000000}">
      <formula1>"'--,CAN,I/O"</formula1>
    </dataValidation>
    <dataValidation type="list" allowBlank="1" showInputMessage="1" showErrorMessage="1" sqref="F23" xr:uid="{470A96D9-F337-4887-85D3-718DA322D631}">
      <formula1>"?, CONNECT TO MODULE - YES, CONNECT TO MODULE - NO"</formula1>
    </dataValidation>
    <dataValidation type="list" allowBlank="1" showInputMessage="1" showErrorMessage="1" sqref="E30" xr:uid="{4EB00BE5-6CC7-4CEB-935A-E81D898D47F3}">
      <formula1>"Alternate, Synchronize"</formula1>
    </dataValidation>
    <dataValidation type="list" errorStyle="warning" allowBlank="1" showInputMessage="1" showErrorMessage="1" sqref="D32" xr:uid="{FCC2469F-C514-4D61-986A-FC9D83544E6A}">
      <formula1>"Gen IV, PS Redundancy Board, Eltek Power on the Ground"</formula1>
    </dataValidation>
  </dataValidations>
  <pageMargins left="0.25" right="0.25" top="0.75" bottom="0.75" header="0.3" footer="0.3"/>
  <pageSetup scale="75" fitToHeight="0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C29089</OrderProject_x0020_ID>
    <Rev xmlns="2cc016c5-161d-4d6b-a532-6cf687f4a3ab">00</Rev>
    <DocNumber xmlns="2cc016c5-161d-4d6b-a532-6cf687f4a3ab">DD4723770</DocNumber>
    <_dlc_DocId xmlns="b479dd50-8d7e-4b78-9fb1-00cf65781f6b">75D2Y5VYC55K-1220653723-34115</_dlc_DocId>
    <_dlc_DocIdUrl xmlns="b479dd50-8d7e-4b78-9fb1-00cf65781f6b">
      <Url>https://daktronics.sharepoint.com/sites/docs-engineering/_layouts/15/DocIdRedir.aspx?ID=75D2Y5VYC55K-1220653723-34115</Url>
      <Description>75D2Y5VYC55K-1220653723-34115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8" ma:contentTypeDescription="" ma:contentTypeScope="" ma:versionID="51c0dfec4e4161ae6fd326b97e69086a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EE87D0F-9747-4C18-83C1-E3DEA82FA3BF}"/>
</file>

<file path=customXml/itemProps2.xml><?xml version="1.0" encoding="utf-8"?>
<ds:datastoreItem xmlns:ds="http://schemas.openxmlformats.org/officeDocument/2006/customXml" ds:itemID="{8DE15B5C-671C-483C-9C1B-8212F7B91652}"/>
</file>

<file path=customXml/itemProps3.xml><?xml version="1.0" encoding="utf-8"?>
<ds:datastoreItem xmlns:ds="http://schemas.openxmlformats.org/officeDocument/2006/customXml" ds:itemID="{B5E8BC13-A7A9-467A-B9BD-8849F5C32E35}"/>
</file>

<file path=customXml/itemProps4.xml><?xml version="1.0" encoding="utf-8"?>
<ds:datastoreItem xmlns:ds="http://schemas.openxmlformats.org/officeDocument/2006/customXml" ds:itemID="{18DC4F3E-8194-47B2-94A8-A043B04CF3F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C29089 Texas DOT, Site Config, VM-1020-7X40-46-A Gen I @3</dc:title>
  <dc:subject/>
  <dc:creator>Dan Muzzey</dc:creator>
  <cp:keywords/>
  <dc:description/>
  <cp:lastModifiedBy>Joe Bendickson</cp:lastModifiedBy>
  <cp:revision/>
  <dcterms:created xsi:type="dcterms:W3CDTF">2017-03-27T20:46:42Z</dcterms:created>
  <dcterms:modified xsi:type="dcterms:W3CDTF">2022-11-17T22:28:02Z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b0986291-debe-4798-aa4c-550c478affa9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