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4_{BD0B89EC-9CBF-4FEF-BDD7-6E8F9E040F87}" xr6:coauthVersionLast="47" xr6:coauthVersionMax="47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</sheets>
  <definedNames>
    <definedName name="_xlnm._FilterDatabase" localSheetId="0" hidden="1">Sheet1!$B$16:$G$85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F36" i="1" l="1"/>
  <c r="E36" i="1"/>
  <c r="D36" i="1"/>
  <c r="F78" i="1" l="1"/>
  <c r="E78" i="1"/>
  <c r="D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660080B3-7304-4A03-92C0-33C4A41A5CD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6" authorId="0" shapeId="0" xr:uid="{D6D039CC-CBD3-49E5-84B2-4239B4D2A92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0" shapeId="0" xr:uid="{9E3B0BDD-0B68-4661-98A3-2FFEC263BB7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0" authorId="0" shapeId="0" xr:uid="{EADAF031-DDD1-4C56-91DC-8C1C36899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7" authorId="0" shapeId="0" xr:uid="{67CE30A8-6B6E-43E2-A691-52574126204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3" authorId="1" shapeId="0" xr:uid="{63F97BC9-C683-42BC-8F1B-72C2C4DD7D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<sst xmlns="http://schemas.openxmlformats.org/spreadsheetml/2006/main" count="243" uniqueCount="112">
  <si>
    <t>DD4741367</t>
  </si>
  <si>
    <t>C29114 Caltrans, Site Config, VM-1020-24X384 @1, VM-1020-24X160 @2</t>
  </si>
  <si>
    <t>Rev 00</t>
  </si>
  <si>
    <t>SYSTEM CONFIGURATION
VM-1020-24X384-20-RGB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</si>
  <si>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</si>
  <si>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</si>
  <si>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</si>
  <si>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</si>
  <si>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</si>
  <si>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</si>
  <si>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</si>
  <si>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</si>
  <si>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</si>
  <si>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</si>
  <si>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</si>
  <si>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</si>
  <si>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</si>
  <si>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</si>
  <si>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</si>
  <si>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</si>
  <si>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</si>
  <si>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</si>
  <si>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</si>
  <si>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</si>
  <si>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</si>
  <si>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</si>
  <si>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</si>
  <si>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</si>
  <si>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</si>
  <si>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</si>
  <si>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</si>
  <si>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</si>
  <si>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</si>
  <si>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</si>
  <si>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</si>
  <si>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</si>
  <si>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</si>
  <si>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</si>
  <si>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</si>
  <si>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</si>
  <si>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</si>
  <si>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</si>
  <si>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</si>
  <si>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</si>
  <si>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</si>
  <si>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</si>
  <si>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</si>
  <si>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</si>
  <si>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</si>
  <si>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</si>
  <si>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</si>
  <si>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</si>
  <si>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PS Redundancy Board</t>
  </si>
  <si>
    <t>ADVANCED PERIPHERAL SETUP</t>
  </si>
  <si>
    <t>DOOR SWITCH 2 (TC)</t>
  </si>
  <si>
    <t>UPS</t>
  </si>
  <si>
    <t>Generic UPS'</t>
  </si>
  <si>
    <t>By Power Usage</t>
  </si>
  <si>
    <t>3 Hours</t>
  </si>
  <si>
    <t>IP - Default</t>
  </si>
  <si>
    <t>ENTIRE DISPLAY</t>
  </si>
  <si>
    <t>Ethernet</t>
  </si>
  <si>
    <t>PS REDUNDANCY BOARD  (MOD OUTPUT -5)</t>
  </si>
  <si>
    <t>IO BOARD OUTPUTS - NO</t>
  </si>
  <si>
    <t>SENSOR ADDRESS - 1</t>
  </si>
  <si>
    <t/>
  </si>
  <si>
    <t>SYSTEM CONFIGURATION
VM-1020-24X160-20-RGB @2</t>
  </si>
  <si>
    <t>2, 3</t>
  </si>
  <si>
    <t>VIP 1</t>
  </si>
  <si>
    <t>PS REDUNDANCY BOARD (MOD OUTPUT - 2)</t>
  </si>
  <si>
    <t>CUSTOM OPTIONS</t>
  </si>
  <si>
    <t>SYSTEM BACKUP FILES</t>
  </si>
  <si>
    <t>TBD</t>
  </si>
  <si>
    <t>SITE TRANSLATION TABLE</t>
  </si>
  <si>
    <t>ER-4722213</t>
  </si>
  <si>
    <t>SIGN TRANSLATION TABLE - VM-1020-24X384-20-RGB</t>
  </si>
  <si>
    <t>ER-4716260</t>
  </si>
  <si>
    <t>SIGN TRANSLATION TABLE - VM-1020-24X160-20-RGB</t>
  </si>
  <si>
    <t>ER-4722264</t>
  </si>
  <si>
    <t>CONTROLLER CONFIGURATION PACKAGE</t>
  </si>
  <si>
    <t>N/A</t>
  </si>
  <si>
    <t>Reference Drawings</t>
  </si>
  <si>
    <t>VM-1020-24x384-20-RGB Drawings:</t>
  </si>
  <si>
    <t>Shop Drawing, VM-1020-24x384-20-RGB</t>
  </si>
  <si>
    <t>DWG-4613231</t>
  </si>
  <si>
    <t>Final Assembly, VM-1020-**x***-**</t>
  </si>
  <si>
    <t>DWG-4634211</t>
  </si>
  <si>
    <t>Schematic, VM-1020, Fan Detail</t>
  </si>
  <si>
    <t>DWG-4636940</t>
  </si>
  <si>
    <t>Schematic, Signal, VM-1020, 1 Surge</t>
  </si>
  <si>
    <t>DWG-4647302</t>
  </si>
  <si>
    <t>Schematic, VM-1020, AC, Redundancy, 20mm, 24H 384-432W</t>
  </si>
  <si>
    <t>DWG-4710202</t>
  </si>
  <si>
    <t>Site Riser, VM, Power in Sign, VFC in Traffic Cabinet, Multi-Sign, UPS</t>
  </si>
  <si>
    <t>DWG-4710438</t>
  </si>
  <si>
    <t>VM-1020-24x160-20-RGB Drawings:</t>
  </si>
  <si>
    <t>Schematic, VM-1020, AC, Redundancy, 20mm, 24H 144-224W</t>
  </si>
  <si>
    <t>DWG-3777701</t>
  </si>
  <si>
    <t>Shop Drawing, VM-1020-24x160-20-RGB</t>
  </si>
  <si>
    <t>DWG-4614399</t>
  </si>
  <si>
    <t>Traffic Cabinet Drawings:</t>
  </si>
  <si>
    <t>Shop Drawing, TC, 334, Aluminum, Ground Mount, DUPS, VFC, VM Power</t>
  </si>
  <si>
    <t>DWG-4685941</t>
  </si>
  <si>
    <t>Schematic, UPS, Battery Interconnect, 1 String, 48V, 24”</t>
  </si>
  <si>
    <t>DWG-4707380</t>
  </si>
  <si>
    <t>Signal, Schematic, Traffic Cabinet, VFC, DOD, 2 Door</t>
  </si>
  <si>
    <t>DWG-4710962</t>
  </si>
  <si>
    <t>Schematic, Traffic Cabinet, 120 VAC, 3 Signs, DUPS-25A</t>
  </si>
  <si>
    <t>DWG-4734246</t>
  </si>
  <si>
    <t>Final Assembly, TC, 334, Aluminum, Ground Mount, DUPS, VFC</t>
  </si>
  <si>
    <t>DWG-4750170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</si>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</sst>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9" xfId="0" applyBorder="1"/>
    <xf numFmtId="0" fontId="0" fillId="0" borderId="19" xfId="0" quotePrefix="1" applyBorder="1"/>
    <xf numFmtId="0" fontId="0" fillId="0" borderId="32" xfId="0" applyBorder="1" applyAlignment="1">
      <alignment horizontal="center"/>
    </xf>
    <xf numFmtId="0" fontId="0" fillId="0" borderId="32" xfId="0" applyBorder="1"/>
    <xf numFmtId="0" fontId="0" fillId="0" borderId="32" xfId="0" quotePrefix="1" applyBorder="1"/>
    <xf numFmtId="0" fontId="0" fillId="0" borderId="33" xfId="0" quotePrefix="1" applyBorder="1"/>
    <xf numFmtId="0" fontId="0" fillId="0" borderId="23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9" xfId="0" quotePrefix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40" xfId="0" quotePrefix="1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42" xfId="0" quotePrefix="1" applyBorder="1"/>
    <xf numFmtId="0" fontId="0" fillId="0" borderId="42" xfId="0" applyBorder="1" applyAlignment="1">
      <alignment horizontal="center" vertical="center"/>
    </xf>
    <xf numFmtId="0" fontId="0" fillId="0" borderId="31" xfId="0" quotePrefix="1" applyBorder="1"/>
    <xf numFmtId="0" fontId="0" fillId="2" borderId="19" xfId="0" quotePrefix="1" applyFill="1" applyBorder="1"/>
    <xf numFmtId="0" fontId="0" fillId="2" borderId="19" xfId="0" quotePrefix="1" applyFill="1" applyBorder="1" applyAlignment="1">
      <alignment horizontal="left"/>
    </xf>
    <xf numFmtId="0" fontId="0" fillId="2" borderId="32" xfId="0" quotePrefix="1" applyFill="1" applyBorder="1"/>
    <xf numFmtId="0" fontId="0" fillId="0" borderId="32" xfId="0" quotePrefix="1" applyBorder="1" applyAlignment="1">
      <alignment horizontal="left"/>
    </xf>
    <xf numFmtId="0" fontId="0" fillId="0" borderId="26" xfId="0" quotePrefix="1" applyBorder="1" applyAlignment="1">
      <alignment horizontal="center"/>
    </xf>
    <xf numFmtId="0" fontId="0" fillId="0" borderId="20" xfId="0" quotePrefix="1" applyBorder="1" applyAlignment="1">
      <alignment horizontal="center"/>
    </xf>
    <xf numFmtId="0" fontId="0" fillId="0" borderId="33" xfId="0" applyBorder="1"/>
    <xf numFmtId="0" fontId="0" fillId="0" borderId="46" xfId="0" quotePrefix="1" applyBorder="1"/>
    <xf numFmtId="0" fontId="0" fillId="2" borderId="34" xfId="0" quotePrefix="1" applyFill="1" applyBorder="1"/>
    <xf numFmtId="0" fontId="0" fillId="0" borderId="35" xfId="0" applyBorder="1"/>
    <xf numFmtId="0" fontId="0" fillId="0" borderId="34" xfId="0" applyBorder="1"/>
    <xf numFmtId="0" fontId="0" fillId="0" borderId="27" xfId="0" quotePrefix="1" applyBorder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0" xfId="0" applyBorder="1" applyAlignment="1">
      <alignment horizontal="left"/>
    </xf>
    <xf numFmtId="0" fontId="3" fillId="0" borderId="43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2" borderId="23" xfId="0" quotePrefix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45" xfId="0" quotePrefix="1" applyBorder="1" applyAlignment="1">
      <alignment horizontal="left"/>
    </xf>
    <xf numFmtId="0" fontId="0" fillId="0" borderId="26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7"/>
  <sheetViews>
    <sheetView tabSelected="1" topLeftCell="A94" workbookViewId="0">
      <selection activeCell="F113" sqref="F113"/>
    </sheetView>
  </sheetViews>
  <sheetFormatPr defaultRowHeight="15"/>
  <cols>
    <col min="1" max="1" width="2.140625" customWidth="1"/>
    <col min="2" max="3" width="20.42578125" customWidth="1"/>
    <col min="4" max="4" width="22.5703125" customWidth="1"/>
    <col min="5" max="5" width="20.85546875" customWidth="1"/>
    <col min="6" max="6" width="31.140625" bestFit="1" customWidth="1"/>
    <col min="7" max="7" width="17.28515625" customWidth="1"/>
  </cols>
  <sheetData>
    <row r="1" spans="2:7" ht="15.75" thickBot="1">
      <c r="B1" t="s">
        <v>0</v>
      </c>
      <c r="C1" s="81" t="s">
        <v>1</v>
      </c>
      <c r="D1" s="81"/>
      <c r="E1" s="81"/>
      <c r="F1" s="81"/>
      <c r="G1" s="8" t="s">
        <v>2</v>
      </c>
    </row>
    <row r="2" spans="2:7" ht="30.75" customHeight="1">
      <c r="B2" s="63" t="s">
        <v>3</v>
      </c>
      <c r="C2" s="64"/>
      <c r="D2" s="64"/>
      <c r="E2" s="64"/>
      <c r="F2" s="64"/>
      <c r="G2" s="56" t="s">
        <v>4</v>
      </c>
    </row>
    <row r="3" spans="2:7" ht="15.75" thickBot="1">
      <c r="B3" s="80" t="s">
        <v>5</v>
      </c>
      <c r="C3" s="81"/>
      <c r="D3" s="65" t="s">
        <v>6</v>
      </c>
      <c r="E3" s="66"/>
      <c r="F3" s="66"/>
      <c r="G3" s="57"/>
    </row>
    <row r="4" spans="2:7">
      <c r="B4" s="76" t="s">
        <v>7</v>
      </c>
      <c r="C4" s="77"/>
      <c r="D4" s="106" t="s">
        <v>8</v>
      </c>
      <c r="E4" s="106"/>
      <c r="F4" s="107"/>
      <c r="G4" s="53">
        <v>1</v>
      </c>
    </row>
    <row r="5" spans="2:7">
      <c r="B5" s="87" t="s">
        <v>9</v>
      </c>
      <c r="C5" s="89"/>
      <c r="D5" s="67" t="s">
        <v>10</v>
      </c>
      <c r="E5" s="67"/>
      <c r="F5" s="68"/>
      <c r="G5" s="54"/>
    </row>
    <row r="6" spans="2:7">
      <c r="B6" s="75" t="s">
        <v>11</v>
      </c>
      <c r="C6" s="13" t="s">
        <v>12</v>
      </c>
      <c r="D6" s="67" t="s">
        <v>13</v>
      </c>
      <c r="E6" s="67"/>
      <c r="F6" s="68"/>
      <c r="G6" s="54"/>
    </row>
    <row r="7" spans="2:7">
      <c r="B7" s="75"/>
      <c r="C7" s="13" t="s">
        <v>14</v>
      </c>
      <c r="D7" s="67" t="s">
        <v>15</v>
      </c>
      <c r="E7" s="67"/>
      <c r="F7" s="68"/>
      <c r="G7" s="54"/>
    </row>
    <row r="8" spans="2:7">
      <c r="B8" s="75"/>
      <c r="C8" s="13" t="s">
        <v>16</v>
      </c>
      <c r="D8" s="67" t="s">
        <v>17</v>
      </c>
      <c r="E8" s="67"/>
      <c r="F8" s="68"/>
      <c r="G8" s="54"/>
    </row>
    <row r="9" spans="2:7">
      <c r="B9" s="75"/>
      <c r="C9" s="13" t="s">
        <v>18</v>
      </c>
      <c r="D9" s="73">
        <v>20</v>
      </c>
      <c r="E9" s="73"/>
      <c r="F9" s="74"/>
      <c r="G9" s="54"/>
    </row>
    <row r="10" spans="2:7">
      <c r="B10" s="69" t="s">
        <v>19</v>
      </c>
      <c r="C10" s="67"/>
      <c r="D10" s="73">
        <v>24</v>
      </c>
      <c r="E10" s="73"/>
      <c r="F10" s="74"/>
      <c r="G10" s="54"/>
    </row>
    <row r="11" spans="2:7">
      <c r="B11" s="69" t="s">
        <v>20</v>
      </c>
      <c r="C11" s="67"/>
      <c r="D11" s="73">
        <v>384</v>
      </c>
      <c r="E11" s="73"/>
      <c r="F11" s="74"/>
      <c r="G11" s="54"/>
    </row>
    <row r="12" spans="2:7">
      <c r="B12" s="69" t="s">
        <v>21</v>
      </c>
      <c r="C12" s="67"/>
      <c r="D12" s="67" t="s">
        <v>22</v>
      </c>
      <c r="E12" s="67"/>
      <c r="F12" s="68"/>
      <c r="G12" s="54"/>
    </row>
    <row r="13" spans="2:7">
      <c r="B13" s="69" t="s">
        <v>23</v>
      </c>
      <c r="C13" s="67"/>
      <c r="D13" s="73">
        <v>1</v>
      </c>
      <c r="E13" s="73"/>
      <c r="F13" s="74"/>
      <c r="G13" s="54"/>
    </row>
    <row r="14" spans="2:7" ht="15.75" thickBot="1">
      <c r="B14" s="78" t="s">
        <v>24</v>
      </c>
      <c r="C14" s="79"/>
      <c r="D14" s="86" t="s">
        <v>25</v>
      </c>
      <c r="E14" s="86"/>
      <c r="F14" s="112"/>
      <c r="G14" s="55"/>
    </row>
    <row r="15" spans="2:7" ht="15.75" thickBot="1"/>
    <row r="16" spans="2:7">
      <c r="B16" s="58" t="s">
        <v>26</v>
      </c>
      <c r="C16" s="59"/>
      <c r="D16" s="59"/>
      <c r="E16" s="59"/>
      <c r="F16" s="60"/>
      <c r="G16" s="70">
        <v>1</v>
      </c>
    </row>
    <row r="17" spans="2:7">
      <c r="B17" s="108" t="s">
        <v>5</v>
      </c>
      <c r="C17" s="109"/>
      <c r="D17" s="21" t="s">
        <v>6</v>
      </c>
      <c r="E17" s="21" t="s">
        <v>27</v>
      </c>
      <c r="F17" s="15" t="s">
        <v>28</v>
      </c>
      <c r="G17" s="71"/>
    </row>
    <row r="18" spans="2:7">
      <c r="B18" s="69" t="s">
        <v>29</v>
      </c>
      <c r="C18" s="67"/>
      <c r="D18" s="13" t="s">
        <v>30</v>
      </c>
      <c r="E18" s="13" t="s">
        <v>31</v>
      </c>
      <c r="F18" s="16" t="s">
        <v>32</v>
      </c>
      <c r="G18" s="71"/>
    </row>
    <row r="19" spans="2:7">
      <c r="B19" s="69" t="s">
        <v>33</v>
      </c>
      <c r="C19" s="67"/>
      <c r="D19" s="13" t="s">
        <v>11</v>
      </c>
      <c r="E19" s="13" t="s">
        <v>31</v>
      </c>
      <c r="F19" s="16" t="s">
        <v>32</v>
      </c>
      <c r="G19" s="71"/>
    </row>
    <row r="20" spans="2:7">
      <c r="B20" s="69" t="s">
        <v>34</v>
      </c>
      <c r="C20" s="67"/>
      <c r="D20" s="13" t="s">
        <v>35</v>
      </c>
      <c r="E20" s="14" t="s">
        <v>36</v>
      </c>
      <c r="F20" s="17" t="s">
        <v>36</v>
      </c>
      <c r="G20" s="71"/>
    </row>
    <row r="21" spans="2:7">
      <c r="B21" s="69" t="s">
        <v>37</v>
      </c>
      <c r="C21" s="67"/>
      <c r="D21" s="22" t="s">
        <v>35</v>
      </c>
      <c r="E21" s="22" t="s">
        <v>36</v>
      </c>
      <c r="F21" s="44" t="s">
        <v>36</v>
      </c>
      <c r="G21" s="71"/>
    </row>
    <row r="22" spans="2:7">
      <c r="B22" s="19" t="s">
        <v>38</v>
      </c>
      <c r="C22" s="20"/>
      <c r="D22" s="13" t="s">
        <v>35</v>
      </c>
      <c r="E22" s="22"/>
      <c r="F22" s="17"/>
      <c r="G22" s="71"/>
    </row>
    <row r="23" spans="2:7">
      <c r="B23" s="19" t="s">
        <v>39</v>
      </c>
      <c r="C23" s="20"/>
      <c r="D23" s="13" t="s">
        <v>35</v>
      </c>
      <c r="E23" s="22"/>
      <c r="F23" s="17"/>
      <c r="G23" s="71"/>
    </row>
    <row r="24" spans="2:7">
      <c r="B24" s="69" t="s">
        <v>40</v>
      </c>
      <c r="C24" s="67"/>
      <c r="D24" s="22">
        <v>1</v>
      </c>
      <c r="E24" s="22" t="s">
        <v>36</v>
      </c>
      <c r="F24" s="17" t="s">
        <v>41</v>
      </c>
      <c r="G24" s="71"/>
    </row>
    <row r="25" spans="2:7">
      <c r="B25" s="69" t="s">
        <v>42</v>
      </c>
      <c r="C25" s="67"/>
      <c r="D25" s="20" t="s">
        <v>35</v>
      </c>
      <c r="E25" s="22" t="s">
        <v>36</v>
      </c>
      <c r="F25" s="17" t="s">
        <v>36</v>
      </c>
      <c r="G25" s="71"/>
    </row>
    <row r="26" spans="2:7">
      <c r="B26" s="69" t="s">
        <v>43</v>
      </c>
      <c r="C26" s="67"/>
      <c r="D26" s="22" t="s">
        <v>35</v>
      </c>
      <c r="E26" s="22" t="s">
        <v>36</v>
      </c>
      <c r="F26" s="17" t="s">
        <v>36</v>
      </c>
      <c r="G26" s="71"/>
    </row>
    <row r="27" spans="2:7">
      <c r="B27" s="19" t="s">
        <v>44</v>
      </c>
      <c r="C27" s="20"/>
      <c r="D27" s="22" t="s">
        <v>35</v>
      </c>
      <c r="E27" s="22"/>
      <c r="F27" s="17"/>
      <c r="G27" s="71"/>
    </row>
    <row r="28" spans="2:7">
      <c r="B28" s="69" t="s">
        <v>45</v>
      </c>
      <c r="C28" s="67"/>
      <c r="D28" s="20" t="s">
        <v>35</v>
      </c>
      <c r="E28" s="22" t="s">
        <v>36</v>
      </c>
      <c r="F28" s="17" t="s">
        <v>36</v>
      </c>
      <c r="G28" s="71"/>
    </row>
    <row r="29" spans="2:7">
      <c r="B29" s="19" t="s">
        <v>46</v>
      </c>
      <c r="C29" s="20"/>
      <c r="D29" s="20" t="s">
        <v>35</v>
      </c>
      <c r="E29" s="22" t="s">
        <v>36</v>
      </c>
      <c r="F29" s="17" t="s">
        <v>36</v>
      </c>
      <c r="G29" s="71"/>
    </row>
    <row r="30" spans="2:7">
      <c r="B30" s="69" t="s">
        <v>47</v>
      </c>
      <c r="C30" s="67"/>
      <c r="D30" s="20" t="s">
        <v>48</v>
      </c>
      <c r="E30" s="22" t="s">
        <v>36</v>
      </c>
      <c r="F30" s="17" t="s">
        <v>36</v>
      </c>
      <c r="G30" s="71"/>
    </row>
    <row r="31" spans="2:7">
      <c r="B31" s="69" t="s">
        <v>49</v>
      </c>
      <c r="C31" s="67"/>
      <c r="D31" s="22" t="s">
        <v>35</v>
      </c>
      <c r="E31" s="22" t="s">
        <v>36</v>
      </c>
      <c r="F31" s="17" t="s">
        <v>36</v>
      </c>
      <c r="G31" s="71"/>
    </row>
    <row r="32" spans="2:7">
      <c r="B32" s="69" t="s">
        <v>50</v>
      </c>
      <c r="C32" s="67"/>
      <c r="D32" s="22">
        <v>1</v>
      </c>
      <c r="E32" s="22" t="s">
        <v>36</v>
      </c>
      <c r="F32" s="17" t="s">
        <v>36</v>
      </c>
      <c r="G32" s="71"/>
    </row>
    <row r="33" spans="2:7" ht="15.75" thickBot="1">
      <c r="B33" s="78" t="s">
        <v>51</v>
      </c>
      <c r="C33" s="79"/>
      <c r="D33" s="23" t="s">
        <v>52</v>
      </c>
      <c r="E33" s="23"/>
      <c r="F33" s="18"/>
      <c r="G33" s="72"/>
    </row>
    <row r="34" spans="2:7" ht="15.75" thickBot="1">
      <c r="C34" s="81"/>
      <c r="D34" s="81"/>
      <c r="E34" s="81"/>
      <c r="F34" s="81"/>
      <c r="G34" s="8"/>
    </row>
    <row r="35" spans="2:7" ht="15.75" thickBot="1">
      <c r="B35" s="110" t="s">
        <v>53</v>
      </c>
      <c r="C35" s="111"/>
      <c r="D35" s="111"/>
      <c r="E35" s="111"/>
      <c r="F35" s="111"/>
      <c r="G35" s="53">
        <v>1</v>
      </c>
    </row>
    <row r="36" spans="2:7">
      <c r="B36" s="104" t="s">
        <v>54</v>
      </c>
      <c r="C36" s="105"/>
      <c r="D36" s="24">
        <f>IF(B36="DOOR SWITCH 2 (TC)",1,"N/A")</f>
        <v>1</v>
      </c>
      <c r="E36" s="24">
        <f>IF(B36="DOOR SWITCH 2 (TC)",1,"N/A")</f>
        <v>1</v>
      </c>
      <c r="F36" s="48" t="str">
        <f>IF(B36="DOOR SWITCH 2 (TC)","VIP 1","N/A")</f>
        <v>VIP 1</v>
      </c>
      <c r="G36" s="54"/>
    </row>
    <row r="37" spans="2:7">
      <c r="B37" s="94" t="s">
        <v>55</v>
      </c>
      <c r="C37" s="41" t="s">
        <v>56</v>
      </c>
      <c r="D37" s="42" t="s">
        <v>57</v>
      </c>
      <c r="E37" s="42" t="s">
        <v>58</v>
      </c>
      <c r="F37" s="49" t="s">
        <v>59</v>
      </c>
      <c r="G37" s="54"/>
    </row>
    <row r="38" spans="2:7">
      <c r="B38" s="94"/>
      <c r="C38" s="41" t="s">
        <v>60</v>
      </c>
      <c r="D38" s="42">
        <v>1800</v>
      </c>
      <c r="E38" s="42" t="s">
        <v>61</v>
      </c>
      <c r="F38" s="49"/>
      <c r="G38" s="54"/>
    </row>
    <row r="39" spans="2:7">
      <c r="B39" s="103" t="s">
        <v>62</v>
      </c>
      <c r="C39" s="73"/>
      <c r="D39" s="25" t="s">
        <v>63</v>
      </c>
      <c r="E39" s="25" t="s">
        <v>64</v>
      </c>
      <c r="F39" s="16" t="s">
        <v>32</v>
      </c>
      <c r="G39" s="54"/>
    </row>
    <row r="40" spans="2:7" hidden="1">
      <c r="B40" s="113"/>
      <c r="C40" s="114"/>
      <c r="D40" s="45"/>
      <c r="E40" s="45"/>
      <c r="F40" s="50"/>
      <c r="G40" s="54"/>
    </row>
    <row r="41" spans="2:7" hidden="1">
      <c r="B41" s="103"/>
      <c r="C41" s="73"/>
      <c r="D41" s="25"/>
      <c r="E41" s="25"/>
      <c r="F41" s="51"/>
      <c r="G41" s="54"/>
    </row>
    <row r="42" spans="2:7" ht="15.75" thickBot="1">
      <c r="B42" s="85" t="s">
        <v>65</v>
      </c>
      <c r="C42" s="86"/>
      <c r="D42" s="23"/>
      <c r="E42" s="23"/>
      <c r="F42" s="52"/>
      <c r="G42" s="55"/>
    </row>
    <row r="43" spans="2:7" ht="15.75" thickBot="1">
      <c r="C43" s="12"/>
      <c r="D43" s="12"/>
      <c r="E43" s="11"/>
      <c r="F43" s="4"/>
      <c r="G43" s="8"/>
    </row>
    <row r="44" spans="2:7" ht="30.75" customHeight="1">
      <c r="B44" s="63" t="s">
        <v>66</v>
      </c>
      <c r="C44" s="64"/>
      <c r="D44" s="64"/>
      <c r="E44" s="64"/>
      <c r="F44" s="64"/>
      <c r="G44" s="56" t="s">
        <v>4</v>
      </c>
    </row>
    <row r="45" spans="2:7" ht="15.75" thickBot="1">
      <c r="B45" s="80" t="s">
        <v>5</v>
      </c>
      <c r="C45" s="81"/>
      <c r="D45" s="65" t="s">
        <v>6</v>
      </c>
      <c r="E45" s="66"/>
      <c r="F45" s="66"/>
      <c r="G45" s="57"/>
    </row>
    <row r="46" spans="2:7">
      <c r="B46" s="76" t="s">
        <v>7</v>
      </c>
      <c r="C46" s="77"/>
      <c r="D46" s="106" t="s">
        <v>8</v>
      </c>
      <c r="E46" s="106"/>
      <c r="F46" s="107"/>
      <c r="G46" s="53" t="s">
        <v>67</v>
      </c>
    </row>
    <row r="47" spans="2:7">
      <c r="B47" s="87" t="s">
        <v>9</v>
      </c>
      <c r="C47" s="89"/>
      <c r="D47" s="67" t="s">
        <v>10</v>
      </c>
      <c r="E47" s="67"/>
      <c r="F47" s="68"/>
      <c r="G47" s="54"/>
    </row>
    <row r="48" spans="2:7">
      <c r="B48" s="75" t="s">
        <v>11</v>
      </c>
      <c r="C48" s="13" t="s">
        <v>12</v>
      </c>
      <c r="D48" s="67" t="s">
        <v>13</v>
      </c>
      <c r="E48" s="67"/>
      <c r="F48" s="68"/>
      <c r="G48" s="54"/>
    </row>
    <row r="49" spans="2:7">
      <c r="B49" s="75"/>
      <c r="C49" s="13" t="s">
        <v>14</v>
      </c>
      <c r="D49" s="67" t="s">
        <v>15</v>
      </c>
      <c r="E49" s="67"/>
      <c r="F49" s="68"/>
      <c r="G49" s="54"/>
    </row>
    <row r="50" spans="2:7">
      <c r="B50" s="75"/>
      <c r="C50" s="13" t="s">
        <v>16</v>
      </c>
      <c r="D50" s="67" t="s">
        <v>17</v>
      </c>
      <c r="E50" s="67"/>
      <c r="F50" s="68"/>
      <c r="G50" s="54"/>
    </row>
    <row r="51" spans="2:7">
      <c r="B51" s="75"/>
      <c r="C51" s="13" t="s">
        <v>18</v>
      </c>
      <c r="D51" s="73">
        <v>20</v>
      </c>
      <c r="E51" s="73"/>
      <c r="F51" s="74"/>
      <c r="G51" s="54"/>
    </row>
    <row r="52" spans="2:7">
      <c r="B52" s="69" t="s">
        <v>19</v>
      </c>
      <c r="C52" s="67"/>
      <c r="D52" s="73">
        <v>24</v>
      </c>
      <c r="E52" s="73"/>
      <c r="F52" s="74"/>
      <c r="G52" s="54"/>
    </row>
    <row r="53" spans="2:7">
      <c r="B53" s="69" t="s">
        <v>20</v>
      </c>
      <c r="C53" s="67"/>
      <c r="D53" s="73">
        <v>160</v>
      </c>
      <c r="E53" s="73"/>
      <c r="F53" s="74"/>
      <c r="G53" s="54"/>
    </row>
    <row r="54" spans="2:7">
      <c r="B54" s="69" t="s">
        <v>21</v>
      </c>
      <c r="C54" s="67"/>
      <c r="D54" s="67" t="s">
        <v>22</v>
      </c>
      <c r="E54" s="67"/>
      <c r="F54" s="68"/>
      <c r="G54" s="54"/>
    </row>
    <row r="55" spans="2:7">
      <c r="B55" s="69" t="s">
        <v>23</v>
      </c>
      <c r="C55" s="67"/>
      <c r="D55" s="73">
        <v>1</v>
      </c>
      <c r="E55" s="73"/>
      <c r="F55" s="74"/>
      <c r="G55" s="54"/>
    </row>
    <row r="56" spans="2:7" ht="15.75" thickBot="1">
      <c r="B56" s="78" t="s">
        <v>24</v>
      </c>
      <c r="C56" s="79"/>
      <c r="D56" s="86" t="s">
        <v>25</v>
      </c>
      <c r="E56" s="86"/>
      <c r="F56" s="112"/>
      <c r="G56" s="55"/>
    </row>
    <row r="57" spans="2:7" ht="15.75" thickBot="1"/>
    <row r="58" spans="2:7">
      <c r="B58" s="58" t="s">
        <v>26</v>
      </c>
      <c r="C58" s="59"/>
      <c r="D58" s="59"/>
      <c r="E58" s="59"/>
      <c r="F58" s="60"/>
      <c r="G58" s="70" t="s">
        <v>67</v>
      </c>
    </row>
    <row r="59" spans="2:7">
      <c r="B59" s="108" t="s">
        <v>5</v>
      </c>
      <c r="C59" s="109"/>
      <c r="D59" s="21" t="s">
        <v>6</v>
      </c>
      <c r="E59" s="21" t="s">
        <v>27</v>
      </c>
      <c r="F59" s="15" t="s">
        <v>28</v>
      </c>
      <c r="G59" s="71"/>
    </row>
    <row r="60" spans="2:7">
      <c r="B60" s="69" t="s">
        <v>29</v>
      </c>
      <c r="C60" s="67"/>
      <c r="D60" s="13" t="s">
        <v>30</v>
      </c>
      <c r="E60" s="13" t="s">
        <v>31</v>
      </c>
      <c r="F60" s="16" t="s">
        <v>32</v>
      </c>
      <c r="G60" s="71"/>
    </row>
    <row r="61" spans="2:7">
      <c r="B61" s="69" t="s">
        <v>33</v>
      </c>
      <c r="C61" s="67"/>
      <c r="D61" s="13" t="s">
        <v>11</v>
      </c>
      <c r="E61" s="13" t="s">
        <v>31</v>
      </c>
      <c r="F61" s="16" t="s">
        <v>32</v>
      </c>
      <c r="G61" s="71"/>
    </row>
    <row r="62" spans="2:7">
      <c r="B62" s="69" t="s">
        <v>34</v>
      </c>
      <c r="C62" s="67"/>
      <c r="D62" s="13" t="s">
        <v>35</v>
      </c>
      <c r="E62" s="14" t="s">
        <v>36</v>
      </c>
      <c r="F62" s="17" t="s">
        <v>36</v>
      </c>
      <c r="G62" s="71"/>
    </row>
    <row r="63" spans="2:7">
      <c r="B63" s="69" t="s">
        <v>37</v>
      </c>
      <c r="C63" s="67"/>
      <c r="D63" s="22" t="s">
        <v>35</v>
      </c>
      <c r="E63" s="22" t="s">
        <v>36</v>
      </c>
      <c r="F63" s="17" t="s">
        <v>68</v>
      </c>
      <c r="G63" s="71"/>
    </row>
    <row r="64" spans="2:7">
      <c r="B64" s="19" t="s">
        <v>38</v>
      </c>
      <c r="C64" s="20"/>
      <c r="D64" s="13" t="s">
        <v>35</v>
      </c>
      <c r="E64" s="22"/>
      <c r="F64" s="17"/>
      <c r="G64" s="71"/>
    </row>
    <row r="65" spans="2:7">
      <c r="B65" s="19" t="s">
        <v>39</v>
      </c>
      <c r="C65" s="20"/>
      <c r="D65" s="13" t="s">
        <v>35</v>
      </c>
      <c r="E65" s="22"/>
      <c r="F65" s="17"/>
      <c r="G65" s="71"/>
    </row>
    <row r="66" spans="2:7">
      <c r="B66" s="69" t="s">
        <v>40</v>
      </c>
      <c r="C66" s="67"/>
      <c r="D66" s="22">
        <v>1</v>
      </c>
      <c r="E66" s="22" t="s">
        <v>36</v>
      </c>
      <c r="F66" s="17" t="s">
        <v>41</v>
      </c>
      <c r="G66" s="71"/>
    </row>
    <row r="67" spans="2:7">
      <c r="B67" s="69" t="s">
        <v>42</v>
      </c>
      <c r="C67" s="67"/>
      <c r="D67" s="20" t="s">
        <v>35</v>
      </c>
      <c r="E67" s="22" t="s">
        <v>36</v>
      </c>
      <c r="F67" s="17" t="s">
        <v>36</v>
      </c>
      <c r="G67" s="71"/>
    </row>
    <row r="68" spans="2:7">
      <c r="B68" s="69" t="s">
        <v>43</v>
      </c>
      <c r="C68" s="67"/>
      <c r="D68" s="22" t="s">
        <v>35</v>
      </c>
      <c r="E68" s="22" t="s">
        <v>36</v>
      </c>
      <c r="F68" s="17" t="s">
        <v>36</v>
      </c>
      <c r="G68" s="71"/>
    </row>
    <row r="69" spans="2:7">
      <c r="B69" s="19" t="s">
        <v>44</v>
      </c>
      <c r="C69" s="20"/>
      <c r="D69" s="22" t="s">
        <v>35</v>
      </c>
      <c r="E69" s="22"/>
      <c r="F69" s="17"/>
      <c r="G69" s="71"/>
    </row>
    <row r="70" spans="2:7">
      <c r="B70" s="69" t="s">
        <v>45</v>
      </c>
      <c r="C70" s="67"/>
      <c r="D70" s="20" t="s">
        <v>35</v>
      </c>
      <c r="E70" s="22" t="s">
        <v>36</v>
      </c>
      <c r="F70" s="17" t="s">
        <v>36</v>
      </c>
      <c r="G70" s="71"/>
    </row>
    <row r="71" spans="2:7">
      <c r="B71" s="19" t="s">
        <v>46</v>
      </c>
      <c r="C71" s="20"/>
      <c r="D71" s="20" t="s">
        <v>35</v>
      </c>
      <c r="E71" s="22" t="s">
        <v>36</v>
      </c>
      <c r="F71" s="17" t="s">
        <v>36</v>
      </c>
      <c r="G71" s="71"/>
    </row>
    <row r="72" spans="2:7">
      <c r="B72" s="69" t="s">
        <v>47</v>
      </c>
      <c r="C72" s="67"/>
      <c r="D72" s="20" t="s">
        <v>48</v>
      </c>
      <c r="E72" s="22" t="s">
        <v>36</v>
      </c>
      <c r="F72" s="17" t="s">
        <v>36</v>
      </c>
      <c r="G72" s="71"/>
    </row>
    <row r="73" spans="2:7">
      <c r="B73" s="69" t="s">
        <v>49</v>
      </c>
      <c r="C73" s="67"/>
      <c r="D73" s="22" t="s">
        <v>35</v>
      </c>
      <c r="E73" s="22" t="s">
        <v>36</v>
      </c>
      <c r="F73" s="17" t="s">
        <v>36</v>
      </c>
      <c r="G73" s="71"/>
    </row>
    <row r="74" spans="2:7">
      <c r="B74" s="69" t="s">
        <v>50</v>
      </c>
      <c r="C74" s="67"/>
      <c r="D74" s="22">
        <v>1</v>
      </c>
      <c r="E74" s="22" t="s">
        <v>36</v>
      </c>
      <c r="F74" s="17" t="s">
        <v>36</v>
      </c>
      <c r="G74" s="71"/>
    </row>
    <row r="75" spans="2:7" ht="15.75" thickBot="1">
      <c r="B75" s="78" t="s">
        <v>51</v>
      </c>
      <c r="C75" s="79"/>
      <c r="D75" s="23" t="s">
        <v>52</v>
      </c>
      <c r="E75" s="23"/>
      <c r="F75" s="18"/>
      <c r="G75" s="72"/>
    </row>
    <row r="76" spans="2:7" ht="15.75" thickBot="1">
      <c r="B76" s="36"/>
      <c r="C76" s="36"/>
      <c r="D76" s="37"/>
      <c r="E76" s="37"/>
      <c r="F76" s="38"/>
      <c r="G76" s="39"/>
    </row>
    <row r="77" spans="2:7" ht="15.75" thickBot="1">
      <c r="B77" s="91" t="s">
        <v>53</v>
      </c>
      <c r="C77" s="92"/>
      <c r="D77" s="92"/>
      <c r="E77" s="92"/>
      <c r="F77" s="93"/>
      <c r="G77" s="70" t="s">
        <v>67</v>
      </c>
    </row>
    <row r="78" spans="2:7" hidden="1">
      <c r="B78" s="104"/>
      <c r="C78" s="105"/>
      <c r="D78" s="24" t="str">
        <f>IF(B78="DOOR SWITCH 2 (TC)",1,"N/A")</f>
        <v>N/A</v>
      </c>
      <c r="E78" s="24" t="str">
        <f>IF(B78="DOOR SWITCH 2 (TC)",1,"N/A")</f>
        <v>N/A</v>
      </c>
      <c r="F78" s="40" t="str">
        <f>IF(B78="DOOR SWITCH 2 (TC)","VIP 1","N/A")</f>
        <v>N/A</v>
      </c>
      <c r="G78" s="71"/>
    </row>
    <row r="79" spans="2:7" hidden="1">
      <c r="B79" s="94" t="s">
        <v>65</v>
      </c>
      <c r="C79" s="41"/>
      <c r="D79" s="42"/>
      <c r="E79" s="42"/>
      <c r="F79" s="43"/>
      <c r="G79" s="71"/>
    </row>
    <row r="80" spans="2:7" hidden="1">
      <c r="B80" s="94"/>
      <c r="C80" s="41"/>
      <c r="D80" s="42"/>
      <c r="E80" s="42"/>
      <c r="F80" s="43"/>
      <c r="G80" s="71"/>
    </row>
    <row r="81" spans="2:7" hidden="1">
      <c r="B81" s="103"/>
      <c r="C81" s="73"/>
      <c r="D81" s="25"/>
      <c r="E81" s="25"/>
      <c r="F81" s="16"/>
      <c r="G81" s="71"/>
    </row>
    <row r="82" spans="2:7">
      <c r="B82" s="103" t="s">
        <v>69</v>
      </c>
      <c r="C82" s="73"/>
      <c r="D82" s="25" t="s">
        <v>63</v>
      </c>
      <c r="E82" s="25" t="s">
        <v>64</v>
      </c>
      <c r="F82" s="16" t="s">
        <v>32</v>
      </c>
      <c r="G82" s="71"/>
    </row>
    <row r="83" spans="2:7" hidden="1">
      <c r="B83" s="61"/>
      <c r="C83" s="62"/>
      <c r="D83" s="25"/>
      <c r="E83" s="25"/>
      <c r="F83" s="16"/>
      <c r="G83" s="71"/>
    </row>
    <row r="84" spans="2:7" hidden="1">
      <c r="B84" s="61" t="s">
        <v>65</v>
      </c>
      <c r="C84" s="62"/>
      <c r="D84" s="22" t="s">
        <v>36</v>
      </c>
      <c r="E84" s="22" t="s">
        <v>36</v>
      </c>
      <c r="F84" s="17" t="str">
        <f>IF(B84="MINI DC I/O 5","ON DISPLAY INTERFACE","N/A")</f>
        <v>N/A</v>
      </c>
      <c r="G84" s="71"/>
    </row>
    <row r="85" spans="2:7" ht="15.75" thickBot="1">
      <c r="B85" s="85"/>
      <c r="C85" s="86"/>
      <c r="D85" s="46"/>
      <c r="E85" s="46"/>
      <c r="F85" s="47"/>
      <c r="G85" s="72"/>
    </row>
    <row r="86" spans="2:7" ht="15.75" thickBot="1">
      <c r="C86" s="12"/>
      <c r="D86" s="12"/>
      <c r="E86" s="11"/>
      <c r="F86" s="4"/>
      <c r="G86" s="8"/>
    </row>
    <row r="87" spans="2:7">
      <c r="B87" s="95" t="s">
        <v>70</v>
      </c>
      <c r="C87" s="64"/>
      <c r="D87" s="64"/>
      <c r="E87" s="64"/>
      <c r="F87" s="96"/>
      <c r="G87" s="82"/>
    </row>
    <row r="88" spans="2:7">
      <c r="B88" s="87" t="s">
        <v>71</v>
      </c>
      <c r="C88" s="88"/>
      <c r="D88" s="89"/>
      <c r="E88" s="68" t="s">
        <v>72</v>
      </c>
      <c r="F88" s="90"/>
      <c r="G88" s="83"/>
    </row>
    <row r="89" spans="2:7">
      <c r="B89" s="100" t="s">
        <v>73</v>
      </c>
      <c r="C89" s="101"/>
      <c r="D89" s="102"/>
      <c r="E89" s="97" t="s">
        <v>74</v>
      </c>
      <c r="F89" s="98"/>
      <c r="G89" s="83"/>
    </row>
    <row r="90" spans="2:7">
      <c r="B90" s="31" t="s">
        <v>75</v>
      </c>
      <c r="C90" s="32"/>
      <c r="D90" s="33"/>
      <c r="E90" s="30" t="s">
        <v>76</v>
      </c>
      <c r="F90" s="34"/>
      <c r="G90" s="83"/>
    </row>
    <row r="91" spans="2:7">
      <c r="B91" s="26" t="s">
        <v>77</v>
      </c>
      <c r="C91" s="29"/>
      <c r="D91" s="27"/>
      <c r="E91" s="28" t="s">
        <v>78</v>
      </c>
      <c r="F91" s="35"/>
      <c r="G91" s="83"/>
    </row>
    <row r="92" spans="2:7" ht="15.75" thickBot="1">
      <c r="B92" s="78" t="s">
        <v>79</v>
      </c>
      <c r="C92" s="79"/>
      <c r="D92" s="79"/>
      <c r="E92" s="86" t="s">
        <v>80</v>
      </c>
      <c r="F92" s="99"/>
      <c r="G92" s="84"/>
    </row>
    <row r="93" spans="2:7">
      <c r="C93" s="12"/>
      <c r="D93" s="12"/>
      <c r="E93" s="11"/>
      <c r="F93" s="4"/>
      <c r="G93" s="8"/>
    </row>
    <row r="94" spans="2:7" ht="15.75" thickBot="1"/>
    <row r="95" spans="2:7">
      <c r="B95" s="9" t="s">
        <v>81</v>
      </c>
      <c r="C95" s="10"/>
      <c r="D95" s="10"/>
      <c r="E95" s="10"/>
      <c r="F95" s="10"/>
      <c r="G95" s="1"/>
    </row>
    <row r="96" spans="2:7">
      <c r="B96" s="3" t="s">
        <v>82</v>
      </c>
      <c r="G96" s="2"/>
    </row>
    <row r="97" spans="2:7">
      <c r="B97" s="3" t="s">
        <v>83</v>
      </c>
      <c r="F97" t="s">
        <v>84</v>
      </c>
      <c r="G97" s="2"/>
    </row>
    <row r="98" spans="2:7">
      <c r="B98" s="3" t="s">
        <v>85</v>
      </c>
      <c r="F98" t="s">
        <v>86</v>
      </c>
      <c r="G98" s="2"/>
    </row>
    <row r="99" spans="2:7">
      <c r="B99" s="3" t="s">
        <v>87</v>
      </c>
      <c r="F99" t="s">
        <v>88</v>
      </c>
      <c r="G99" s="2"/>
    </row>
    <row r="100" spans="2:7">
      <c r="B100" s="3" t="s">
        <v>89</v>
      </c>
      <c r="F100" t="s">
        <v>90</v>
      </c>
      <c r="G100" s="2"/>
    </row>
    <row r="101" spans="2:7">
      <c r="B101" s="3" t="s">
        <v>91</v>
      </c>
      <c r="F101" t="s">
        <v>92</v>
      </c>
      <c r="G101" s="2"/>
    </row>
    <row r="102" spans="2:7">
      <c r="B102" s="3" t="s">
        <v>93</v>
      </c>
      <c r="F102" t="s">
        <v>94</v>
      </c>
      <c r="G102" s="2"/>
    </row>
    <row r="103" spans="2:7">
      <c r="B103" s="3" t="s">
        <v>95</v>
      </c>
      <c r="G103" s="2"/>
    </row>
    <row r="104" spans="2:7">
      <c r="B104" s="3" t="s">
        <v>96</v>
      </c>
      <c r="F104" t="s">
        <v>97</v>
      </c>
      <c r="G104" s="2"/>
    </row>
    <row r="105" spans="2:7">
      <c r="B105" s="3" t="s">
        <v>98</v>
      </c>
      <c r="F105" t="s">
        <v>99</v>
      </c>
      <c r="G105" s="2"/>
    </row>
    <row r="106" spans="2:7">
      <c r="B106" s="3" t="s">
        <v>85</v>
      </c>
      <c r="F106" t="s">
        <v>86</v>
      </c>
      <c r="G106" s="2"/>
    </row>
    <row r="107" spans="2:7">
      <c r="B107" s="3" t="s">
        <v>87</v>
      </c>
      <c r="F107" t="s">
        <v>88</v>
      </c>
      <c r="G107" s="2"/>
    </row>
    <row r="108" spans="2:7">
      <c r="B108" s="3" t="s">
        <v>89</v>
      </c>
      <c r="F108" t="s">
        <v>90</v>
      </c>
      <c r="G108" s="2"/>
    </row>
    <row r="109" spans="2:7">
      <c r="B109" s="3" t="s">
        <v>93</v>
      </c>
      <c r="F109" t="s">
        <v>94</v>
      </c>
      <c r="G109" s="2"/>
    </row>
    <row r="110" spans="2:7">
      <c r="B110" s="3" t="s">
        <v>100</v>
      </c>
      <c r="G110" s="2"/>
    </row>
    <row r="111" spans="2:7">
      <c r="B111" s="3" t="s">
        <v>101</v>
      </c>
      <c r="F111" t="s">
        <v>102</v>
      </c>
      <c r="G111" s="2"/>
    </row>
    <row r="112" spans="2:7">
      <c r="B112" s="3" t="s">
        <v>103</v>
      </c>
      <c r="F112" t="s">
        <v>104</v>
      </c>
      <c r="G112" s="2"/>
    </row>
    <row r="113" spans="2:7">
      <c r="B113" s="3" t="s">
        <v>105</v>
      </c>
      <c r="F113" t="s">
        <v>106</v>
      </c>
      <c r="G113" s="2"/>
    </row>
    <row r="114" spans="2:7">
      <c r="B114" s="3" t="s">
        <v>107</v>
      </c>
      <c r="F114" t="s">
        <v>108</v>
      </c>
      <c r="G114" s="2"/>
    </row>
    <row r="115" spans="2:7" ht="15.75" thickBot="1">
      <c r="B115" s="5" t="s">
        <v>109</v>
      </c>
      <c r="C115" s="6"/>
      <c r="D115" s="6"/>
      <c r="E115" s="6"/>
      <c r="F115" s="6" t="s">
        <v>110</v>
      </c>
      <c r="G115" s="7"/>
    </row>
    <row r="117" spans="2:7">
      <c r="B117" t="s">
        <v>111</v>
      </c>
    </row>
  </sheetData>
  <mergeCells count="105">
    <mergeCell ref="G35:G42"/>
    <mergeCell ref="B36:C36"/>
    <mergeCell ref="B37:B38"/>
    <mergeCell ref="B39:C39"/>
    <mergeCell ref="B40:C40"/>
    <mergeCell ref="B41:C41"/>
    <mergeCell ref="B42:C42"/>
    <mergeCell ref="G58:G75"/>
    <mergeCell ref="B59:C59"/>
    <mergeCell ref="B60:C60"/>
    <mergeCell ref="B61:C61"/>
    <mergeCell ref="B62:C62"/>
    <mergeCell ref="B63:C63"/>
    <mergeCell ref="B66:C66"/>
    <mergeCell ref="B67:C67"/>
    <mergeCell ref="B68:C68"/>
    <mergeCell ref="B70:C70"/>
    <mergeCell ref="B72:C72"/>
    <mergeCell ref="B73:C73"/>
    <mergeCell ref="B74:C74"/>
    <mergeCell ref="B75:C75"/>
    <mergeCell ref="D53:F53"/>
    <mergeCell ref="B54:C54"/>
    <mergeCell ref="B58:F58"/>
    <mergeCell ref="C1:F1"/>
    <mergeCell ref="D14:F14"/>
    <mergeCell ref="D7:F7"/>
    <mergeCell ref="G44:G45"/>
    <mergeCell ref="B45:C45"/>
    <mergeCell ref="D45:F45"/>
    <mergeCell ref="B46:C46"/>
    <mergeCell ref="D46:F46"/>
    <mergeCell ref="G46:G56"/>
    <mergeCell ref="B47:C47"/>
    <mergeCell ref="D47:F47"/>
    <mergeCell ref="B48:B51"/>
    <mergeCell ref="D48:F48"/>
    <mergeCell ref="D49:F49"/>
    <mergeCell ref="D50:F50"/>
    <mergeCell ref="D51:F51"/>
    <mergeCell ref="B52:C52"/>
    <mergeCell ref="D52:F52"/>
    <mergeCell ref="B53:C53"/>
    <mergeCell ref="D54:F54"/>
    <mergeCell ref="B55:C55"/>
    <mergeCell ref="D55:F55"/>
    <mergeCell ref="B56:C56"/>
    <mergeCell ref="D56:F56"/>
    <mergeCell ref="B5:C5"/>
    <mergeCell ref="D4:F4"/>
    <mergeCell ref="D5:F5"/>
    <mergeCell ref="B25:C25"/>
    <mergeCell ref="B24:C24"/>
    <mergeCell ref="B21:C21"/>
    <mergeCell ref="B20:C20"/>
    <mergeCell ref="B17:C17"/>
    <mergeCell ref="B35:F35"/>
    <mergeCell ref="B14:C14"/>
    <mergeCell ref="B18:C18"/>
    <mergeCell ref="B19:C19"/>
    <mergeCell ref="B32:C32"/>
    <mergeCell ref="B31:C31"/>
    <mergeCell ref="B30:C30"/>
    <mergeCell ref="B28:C28"/>
    <mergeCell ref="C34:F34"/>
    <mergeCell ref="B44:F44"/>
    <mergeCell ref="G87:G92"/>
    <mergeCell ref="B85:C85"/>
    <mergeCell ref="B88:D88"/>
    <mergeCell ref="E88:F88"/>
    <mergeCell ref="B77:F77"/>
    <mergeCell ref="B79:B80"/>
    <mergeCell ref="B92:D92"/>
    <mergeCell ref="B87:F87"/>
    <mergeCell ref="E89:F89"/>
    <mergeCell ref="E92:F92"/>
    <mergeCell ref="B89:D89"/>
    <mergeCell ref="B84:C84"/>
    <mergeCell ref="B81:C81"/>
    <mergeCell ref="B82:C82"/>
    <mergeCell ref="B78:C78"/>
    <mergeCell ref="G4:G14"/>
    <mergeCell ref="G2:G3"/>
    <mergeCell ref="B16:F16"/>
    <mergeCell ref="B83:C83"/>
    <mergeCell ref="B2:F2"/>
    <mergeCell ref="D3:F3"/>
    <mergeCell ref="D8:F8"/>
    <mergeCell ref="B10:C10"/>
    <mergeCell ref="B11:C11"/>
    <mergeCell ref="G16:G33"/>
    <mergeCell ref="G77:G85"/>
    <mergeCell ref="D9:F9"/>
    <mergeCell ref="D10:F10"/>
    <mergeCell ref="B6:B9"/>
    <mergeCell ref="B4:C4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</mergeCells>
  <dataValidations count="27">
    <dataValidation type="list" allowBlank="1" showInputMessage="1" showErrorMessage="1" sqref="D4:F4 D46:F46" xr:uid="{00000000-0002-0000-0000-000000000000}">
      <formula1>"VF,VM,VX, DB-5000"</formula1>
    </dataValidation>
    <dataValidation type="list" allowBlank="1" showInputMessage="1" showErrorMessage="1" sqref="D5:F5 D47:F47" xr:uid="{00000000-0002-0000-0000-000001000000}">
      <formula1>"FRONT,WALK-IN,REAR"</formula1>
    </dataValidation>
    <dataValidation type="list" errorStyle="warning" allowBlank="1" showInputMessage="1" showErrorMessage="1" sqref="D6:F6 D48:F48" xr:uid="{00000000-0002-0000-0000-000002000000}">
      <formula1>"FULL COLOR, MONOCHROME"</formula1>
    </dataValidation>
    <dataValidation type="list" errorStyle="warning" allowBlank="1" showInputMessage="1" showErrorMessage="1" sqref="D8:F8 D50:F50" xr:uid="{00000000-0002-0000-0000-000003000000}">
      <formula1>"7X5,9X5,9X15,16X16,24X16, 18X18"</formula1>
    </dataValidation>
    <dataValidation type="list" errorStyle="warning" allowBlank="1" showInputMessage="1" showErrorMessage="1" sqref="D9:F9 D51:F51" xr:uid="{00000000-0002-0000-0000-000004000000}">
      <formula1>"20,34,46,66"</formula1>
    </dataValidation>
    <dataValidation type="list" allowBlank="1" showInputMessage="1" showErrorMessage="1" sqref="D12:F12 D54:F54" xr:uid="{00000000-0002-0000-0000-000005000000}">
      <formula1>"FULL MATRIX,LINE MATRIX"</formula1>
    </dataValidation>
    <dataValidation type="list" allowBlank="1" showInputMessage="1" showErrorMessage="1" sqref="D7:F7 D49:F49" xr:uid="{00000000-0002-0000-0000-000006000000}">
      <formula1>"GEN 4 (24 VOLT BUS), ANTAIOS (DVX)"</formula1>
    </dataValidation>
    <dataValidation type="list" allowBlank="1" showInputMessage="1" showErrorMessage="1" sqref="O77 O35" xr:uid="{00000000-0002-0000-0000-000007000000}">
      <formula1>"DOOR SWITCH 2 (TC), "</formula1>
    </dataValidation>
    <dataValidation type="list" errorStyle="warning" allowBlank="1" showInputMessage="1" showErrorMessage="1" sqref="B78:C78 B36:C36" xr:uid="{00000000-0002-0000-0000-000008000000}">
      <formula1>"--,DOOR SWITCH 2 (TC),'"</formula1>
    </dataValidation>
    <dataValidation type="list" allowBlank="1" showInputMessage="1" showErrorMessage="1" sqref="D31 D73" xr:uid="{00000000-0002-0000-0000-000009000000}">
      <formula1>"0,1,2, YES, NO"</formula1>
    </dataValidation>
    <dataValidation type="list" allowBlank="1" showInputMessage="1" showErrorMessage="1" sqref="D24 D66" xr:uid="{00000000-0002-0000-0000-00000A000000}">
      <formula1>"0,1"</formula1>
    </dataValidation>
    <dataValidation type="list" allowBlank="1" showInputMessage="1" showErrorMessage="1" sqref="D30 D72" xr:uid="{00000000-0002-0000-0000-00000B000000}">
      <formula1>"YES,NO"</formula1>
    </dataValidation>
    <dataValidation type="list" errorStyle="warning" allowBlank="1" showInputMessage="1" showErrorMessage="1" sqref="D28:D29 D70:D71" xr:uid="{00000000-0002-0000-0000-00000C000000}">
      <formula1>"YES,NO"</formula1>
    </dataValidation>
    <dataValidation type="list" allowBlank="1" showInputMessage="1" showErrorMessage="1" sqref="B84:C84" xr:uid="{00000000-0002-0000-0000-000014000000}">
      <formula1>"MINI DC I/O 5,'"</formula1>
    </dataValidation>
    <dataValidation type="list" allowBlank="1" showInputMessage="1" showErrorMessage="1" sqref="B42:C42" xr:uid="{00000000-0002-0000-0000-000015000000}">
      <formula1>"MINI DC I/O 6,'"</formula1>
    </dataValidation>
    <dataValidation type="list" errorStyle="warning" allowBlank="1" showInputMessage="1" showErrorMessage="1" sqref="D25:D27 D67:D69" xr:uid="{00000000-0002-0000-0000-000016000000}">
      <formula1>"NO,1,2,3,4,5,6,7,8,9,10"</formula1>
    </dataValidation>
    <dataValidation type="list" errorStyle="warning" allowBlank="1" showInputMessage="1" showErrorMessage="1" sqref="D21 D63" xr:uid="{00000000-0002-0000-0000-000018000000}">
      <formula1>"NO,1,2,3,4,5,6,7,8"</formula1>
    </dataValidation>
    <dataValidation type="list" errorStyle="warning" allowBlank="1" showInputMessage="1" showErrorMessage="1" sqref="D32 D74" xr:uid="{00000000-0002-0000-0000-000019000000}">
      <formula1>"NO,1,2"</formula1>
    </dataValidation>
    <dataValidation type="list" errorStyle="warning" allowBlank="1" showInputMessage="1" showErrorMessage="1" sqref="F25 F67" xr:uid="{00000000-0002-0000-0000-00001A000000}">
      <formula1>"'--,CAN,I/O"</formula1>
    </dataValidation>
    <dataValidation type="list" allowBlank="1" showInputMessage="1" showErrorMessage="1" sqref="F24 F66" xr:uid="{470A96D9-F337-4887-85D3-718DA322D631}">
      <formula1>"?, CONNECT TO MODULE - YES, CONNECT TO MODULE - NO"</formula1>
    </dataValidation>
    <dataValidation type="list" allowBlank="1" showInputMessage="1" showErrorMessage="1" sqref="E31 E73" xr:uid="{4EB00BE5-6CC7-4CEB-935A-E81D898D47F3}">
      <formula1>"Alternate, Synchronize"</formula1>
    </dataValidation>
    <dataValidation type="list" errorStyle="warning" allowBlank="1" showInputMessage="1" showErrorMessage="1" sqref="D33 D75:D76" xr:uid="{FCC2469F-C514-4D61-986A-FC9D83544E6A}">
      <formula1>"Gen IV, PS Redundancy Board, Eltek Power on the Ground"</formula1>
    </dataValidation>
    <dataValidation type="list" errorStyle="warning" allowBlank="1" showInputMessage="1" showErrorMessage="1" sqref="D14:F14 D56:F56" xr:uid="{4DA86D92-1CEF-4E4B-8856-6FA6231DD136}">
      <formula1>"ROWS,BAYS"</formula1>
    </dataValidation>
    <dataValidation type="list" allowBlank="1" showInputMessage="1" showErrorMessage="1" sqref="B79 B37" xr:uid="{17037CF3-6E80-420D-ACD9-C9D3086832AA}">
      <formula1>"UPS,'"</formula1>
    </dataValidation>
    <dataValidation type="list" errorStyle="warning" allowBlank="1" showInputMessage="1" showErrorMessage="1" sqref="C79 C37" xr:uid="{2F234DA7-B48E-4DD3-8706-4944BF5834C8}">
      <formula1>"ALPHA FXM SERIES,TRIPPLITE,Generic UPS'"</formula1>
    </dataValidation>
    <dataValidation type="list" allowBlank="1" showInputMessage="1" sqref="D79 D37" xr:uid="{430E9838-C757-44F0-8F36-DF8B6A66679A}">
      <formula1>"CONTROL EQUIPMENT,ENTIRE DISPLAY,N/A"</formula1>
    </dataValidation>
    <dataValidation allowBlank="1" showInputMessage="1" sqref="D80 B81:C83 D38 B39:C41 B85:C85" xr:uid="{DEF24AF8-988C-4549-8D28-7518266D6C6C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C29114</OrderProject_x0020_ID>
    <Rev xmlns="2cc016c5-161d-4d6b-a532-6cf687f4a3ab">00</Rev>
    <DocNumber xmlns="2cc016c5-161d-4d6b-a532-6cf687f4a3ab">DD4741367</DocNumber>
    <_dlc_DocId xmlns="b479dd50-8d7e-4b78-9fb1-00cf65781f6b">75D2Y5VYC55K-1220653723-34131</_dlc_DocId>
    <_dlc_DocIdUrl xmlns="b479dd50-8d7e-4b78-9fb1-00cf65781f6b">
      <Url>https://daktronics.sharepoint.com/sites/docs-engineering/_layouts/15/DocIdRedir.aspx?ID=75D2Y5VYC55K-1220653723-34131</Url>
      <Description>75D2Y5VYC55K-1220653723-34131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075FDA-55FD-4706-BC85-94B070023BF9}"/>
</file>

<file path=customXml/itemProps2.xml><?xml version="1.0" encoding="utf-8"?>
<ds:datastoreItem xmlns:ds="http://schemas.openxmlformats.org/officeDocument/2006/customXml" ds:itemID="{7AEE2071-9673-48E4-A178-ED1B4873DC45}"/>
</file>

<file path=customXml/itemProps3.xml><?xml version="1.0" encoding="utf-8"?>
<ds:datastoreItem xmlns:ds="http://schemas.openxmlformats.org/officeDocument/2006/customXml" ds:itemID="{87BE3996-9677-4393-9277-12DAA7AE28D9}"/>
</file>

<file path=customXml/itemProps4.xml><?xml version="1.0" encoding="utf-8"?>
<ds:datastoreItem xmlns:ds="http://schemas.openxmlformats.org/officeDocument/2006/customXml" ds:itemID="{EA24938E-F039-4080-AB57-C1B30125FE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C29114 Caltrans, Site Config, VM-1020-24X384 @1, VM-1020-24X160 @2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2023-01-30T23:11:19Z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9c461247-0740-49f0-9cc4-28401b213f1b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