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ndic\Desktop\Contract updates\"/>
    </mc:Choice>
  </mc:AlternateContent>
  <xr:revisionPtr revIDLastSave="0" documentId="8_{959C8A67-6DAF-4882-BBC7-4C3C1DFF176C}" xr6:coauthVersionLast="47" xr6:coauthVersionMax="47" xr10:uidLastSave="{00000000-0000-0000-0000-000000000000}"/>
  <bookViews>
    <workbookView xWindow="-108" yWindow="-108" windowWidth="23256" windowHeight="12576" xr2:uid="{00295DC4-933D-43F6-959B-C88E152758E3}"/>
  </bookViews>
  <sheets>
    <sheet name="Site Config" sheetId="1" r:id="rId1"/>
  </sheets>
  <externalReferences>
    <externalReference r:id="rId2"/>
    <externalReference r:id="rId3"/>
  </externalReferences>
  <definedNames>
    <definedName name="lookup">[1]Lookup!$B$2:$B$57</definedName>
    <definedName name="SELECT_TC">#REF!</definedName>
    <definedName name="States">'[2]VF24X0 VMS Pwr Form, P1626'!$DA$7:$DA$56</definedName>
    <definedName name="TC_SELECTION">#REF!</definedName>
    <definedName name="TCBYOTH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3" i="1"/>
  <c r="F22" i="1"/>
  <c r="E22" i="1"/>
  <c r="D22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4" authorId="0" shapeId="0" xr:uid="{A085F57E-D29D-4D8C-A556-59E80A463EC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42DB09B-FF24-489A-A6F2-6A3E7DC3F38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<sst xmlns="http://schemas.openxmlformats.org/spreadsheetml/2006/main" count="113" uniqueCount="88">
  <si>
    <t>DD4996567</t>
  </si>
  <si>
    <t>C29145-3330, TII Variable Speed Limit Project, Site Config, VF-2360-64X80-20-RGB @2</t>
  </si>
  <si>
    <t>Rev 00</t>
  </si>
  <si>
    <t>SYSTEM CONFIGURATION
VF-2360-64X80-20-RGB @2  (configured as 1 sign -&gt; VF-2360-64x160-20-RGB)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</si>
  <si>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</si>
  <si>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</si>
  <si>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</si>
  <si>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</si>
  <si>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</si>
  <si>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</si>
  <si>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</si>
  <si>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</si>
  <si>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</si>
  <si>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</si>
  <si>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</si>
  <si>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</si>
  <si>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</si>
  <si>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</si>
  <si>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</si>
  <si>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</si>
  <si>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</si>
  <si>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</si>
  <si>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</si>
  <si>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</si>
  <si>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</si>
  <si>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</si>
  <si>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</si>
  <si>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</t>
  </si>
  <si>
    <t>ADDRESS</t>
  </si>
  <si>
    <t>LOCATION</t>
  </si>
  <si>
    <t>ADVANCED SETUP</t>
  </si>
  <si>
    <t>N/A</t>
  </si>
  <si>
    <t>--</t>
  </si>
  <si>
    <t>ADD LIGHT</t>
  </si>
  <si>
    <t>MULTI-DIRECTIONAL (MDLS)</t>
  </si>
  <si>
    <t>ADDRESS: DEFAULT</t>
  </si>
  <si>
    <t>ON DISPLAY INTERFACE</t>
  </si>
  <si>
    <t>1ST DISPLAY INTERFACE - LUX (DEFAULT)</t>
  </si>
  <si>
    <t/>
  </si>
  <si>
    <t>ADD TEMP</t>
  </si>
  <si>
    <t>MODULE (SIGN MAX)</t>
  </si>
  <si>
    <t>1ST DISPLAY INTERFACE</t>
  </si>
  <si>
    <t>ADD DC I/O SENSOR</t>
  </si>
  <si>
    <t>I/O 1</t>
  </si>
  <si>
    <t>VENT FANS - 2</t>
  </si>
  <si>
    <t>BEACONS - NO</t>
  </si>
  <si>
    <t>LOCATION - ON 1ST DISPLAY INTERFACE</t>
  </si>
  <si>
    <t>LOCATION - ON 2ND DISPLAY INTERFACE</t>
  </si>
  <si>
    <t>ADD DOOR MONITORING</t>
  </si>
  <si>
    <t>ADD DOOR SWITCH</t>
  </si>
  <si>
    <t>CONTROL PIN: 1</t>
  </si>
  <si>
    <t>I/O 2</t>
  </si>
  <si>
    <t>ADD PS RED BOARD</t>
  </si>
  <si>
    <t>MOD OUTPUTS - 4</t>
  </si>
  <si>
    <t>I/O BOARD OUTPUT - YES</t>
  </si>
  <si>
    <t>SENSOR ADDRESS - 1</t>
  </si>
  <si>
    <t>CUSTOM OPTIONS</t>
  </si>
  <si>
    <t>SYSTEM BACKUP FILES</t>
  </si>
  <si>
    <t>DD4996587</t>
  </si>
  <si>
    <t>TRANSLATION TABLE</t>
  </si>
  <si>
    <t>ER-4996610</t>
  </si>
  <si>
    <t>CONTROLLER CONFIGURATION PACKAGE</t>
  </si>
  <si>
    <t>VIP SYSTEM SETTING CHANGE FOR
GREEN MODE (MUST BE SETUP)</t>
  </si>
  <si>
    <t>Important - Go to the VIP Web Config page.  Then go to Configuration and click on Output.  Set Green Mode to 25%.  (This setting must be setup for the customer)</t>
  </si>
  <si>
    <t>Reference Drawings</t>
  </si>
  <si>
    <t>Fiber Routing, PLR and AC Power Entrance, VF-23XX</t>
  </si>
  <si>
    <t>DWG-3612835</t>
  </si>
  <si>
    <t>SATA Routing, PLR and Power Entrance Locations</t>
  </si>
  <si>
    <t>DWG-3612838</t>
  </si>
  <si>
    <t>Site Riser, Multi Sign, One Traffic Cabinet, VFC, 230 VAC</t>
  </si>
  <si>
    <t>DWG-3798859</t>
  </si>
  <si>
    <t>Light Sensor Assembly and Installation, VF-23**</t>
  </si>
  <si>
    <t>DWG-3788300</t>
  </si>
  <si>
    <t>Schematic, Signal, CAN Network, VF-23XX</t>
  </si>
  <si>
    <t>DWG-3887885</t>
  </si>
  <si>
    <t>Final Assembly Details, VF-23**</t>
  </si>
  <si>
    <t>DWG-3916210</t>
  </si>
  <si>
    <t>Shop Drawing, VF-23**-64x80-20-RGB, 4x5 Modules</t>
  </si>
  <si>
    <t>DWG-4286912</t>
  </si>
  <si>
    <t>Schematic, PSRB, SM, Four High, One Full and One Partial Bay and Fan</t>
  </si>
  <si>
    <t>DWG-4554559</t>
  </si>
  <si>
    <t>Border Installation Instructions, VF-23**, 4x5, Curved</t>
  </si>
  <si>
    <t>DWG-4765631</t>
  </si>
  <si>
    <t>Component Layout, Single Section, Front and Rear View, 4x6</t>
  </si>
  <si>
    <t>DWG-4768774</t>
  </si>
  <si>
    <t>Schematic, I/O Board, Two Fans, DD, One Surge</t>
  </si>
  <si>
    <t>DWG-4768775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</si>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</sst>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8" xfId="0" quotePrefix="1" applyBorder="1"/>
    <xf numFmtId="0" fontId="0" fillId="0" borderId="18" xfId="0" applyBorder="1"/>
    <xf numFmtId="0" fontId="0" fillId="0" borderId="20" xfId="0" quotePrefix="1" applyBorder="1" applyAlignment="1">
      <alignment horizontal="left"/>
    </xf>
    <xf numFmtId="0" fontId="0" fillId="0" borderId="7" xfId="0" quotePrefix="1" applyBorder="1"/>
    <xf numFmtId="0" fontId="0" fillId="0" borderId="2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11" xfId="0" applyBorder="1"/>
    <xf numFmtId="0" fontId="0" fillId="0" borderId="4" xfId="0" applyBorder="1"/>
    <xf numFmtId="0" fontId="0" fillId="0" borderId="14" xfId="0" applyBorder="1"/>
    <xf numFmtId="0" fontId="0" fillId="0" borderId="1" xfId="0" applyBorder="1"/>
    <xf numFmtId="0" fontId="0" fillId="0" borderId="21" xfId="0" applyBorder="1"/>
    <xf numFmtId="0" fontId="0" fillId="0" borderId="29" xfId="0" applyBorder="1"/>
    <xf numFmtId="0" fontId="0" fillId="0" borderId="29" xfId="0" quotePrefix="1" applyBorder="1" applyAlignment="1">
      <alignment horizontal="left"/>
    </xf>
    <xf numFmtId="0" fontId="0" fillId="0" borderId="29" xfId="0" quotePrefix="1" applyBorder="1"/>
    <xf numFmtId="0" fontId="0" fillId="0" borderId="29" xfId="0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1" xfId="0" quotePrefix="1" applyBorder="1"/>
    <xf numFmtId="0" fontId="0" fillId="0" borderId="32" xfId="0" quotePrefix="1" applyBorder="1"/>
    <xf numFmtId="0" fontId="0" fillId="0" borderId="6" xfId="0" quotePrefix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33" xfId="0" quotePrefix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0" fillId="0" borderId="34" xfId="0" quotePrefix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ak01.daktronics.lan\vol1\Shared\Vanguard%20Electrical%20Engineering\VF2XX0\VF20X0\VF20X0%20Electrical%20Information,%204%20&amp;%208%20LED%20Single%20Board%20Mo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dak-01.daktronics.lan\UEMProfileArchives$\Users\wltucke\Desktop\Do%20Not%20USE-%20Triton%20VF-2420,%20Electrical%20Information%20Wills%20TC%20Tes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 Info &amp; Notes"/>
      <sheetName val="VMS Power Tab, Matrix"/>
      <sheetName val="VMS Power Tab, Line"/>
      <sheetName val="VMS Power Tab, Character"/>
      <sheetName val="VMS Brkr Layout"/>
      <sheetName val="TC Brkr Layout"/>
      <sheetName val="VF2000-27x75-18A"/>
      <sheetName val="VF-2000-27x90-66-A"/>
      <sheetName val="VF-2000-27x105-66-A"/>
      <sheetName val="VF-2000-27x125-66-A"/>
      <sheetName val="VF2020-27x60-18A"/>
      <sheetName val="VF2020-27x65-18A"/>
      <sheetName val="VF2020-27x75-18A"/>
      <sheetName val="VF2020-27x90-18A"/>
      <sheetName val="VF2020-27x105-18A"/>
      <sheetName val="VF2020-27x110-18A"/>
      <sheetName val="VF2020-27x110-18RGB"/>
      <sheetName val="VF2020-27x120-18A"/>
      <sheetName val="VF2020-27x125-18A"/>
      <sheetName val="VF2020-27x160-18A"/>
      <sheetName val="VF2020-36x60-18A"/>
      <sheetName val="VF2020-36x75-18A"/>
      <sheetName val="VF2020-36x90-18A"/>
      <sheetName val="VF2020-36x105-18A"/>
      <sheetName val="VF2020-36x110-18A"/>
      <sheetName val="VF2020-36x120-18A"/>
      <sheetName val="VF2020-36x125-18A"/>
      <sheetName val="VF2020-36x145-18A"/>
      <sheetName val="VF2020-3-7x60-18A"/>
      <sheetName val="VF2020-3-7x90-18A"/>
      <sheetName val="Design Tabs"/>
      <sheetName val="5x7, 30 Deg A, 18&quot; Mod Pwr Dist"/>
      <sheetName val="3-5X7 30 Deg A, 18&quot; DC PWR"/>
      <sheetName val="5x9, 15 Deg A, 18&quot; Mod Pwr"/>
      <sheetName val="5x9, 15 Deg A, 18&quot; Mod Pwr (2)"/>
      <sheetName val="3-5X9 15 Deg. A, 18&quot; DC PWR"/>
      <sheetName val="5x9, 30 Deg A, 18&quot; Mod Pwr"/>
      <sheetName val="5x9, 30 Deg A, 18&quot; 4 Mod Pwr D."/>
      <sheetName val="3-5X9 30 Deg. A, 18&quot; DC PWR"/>
      <sheetName val="4-5x9 30 Deg. A, 18&quot; DC PWR"/>
      <sheetName val="5x9, 30 Deg RGB, 18&quot; Mod Pwr"/>
      <sheetName val="3-5X9 30 Deg. RGB, 18&quot; DC PWR"/>
      <sheetName val="Lookup"/>
      <sheetName val="VF2000-27x105-18A"/>
      <sheetName val="5x9, 30 Deg A, 18&quot; Mod Pwr Dist"/>
      <sheetName val="VF2020-27x90-18RGB"/>
      <sheetName val="VF2020-27x125-18RGB"/>
      <sheetName val="VF2020-54x255-9RGB"/>
      <sheetName val="VF2020-72x360-9RGB"/>
      <sheetName val="VF2020-36x125-12RGB"/>
      <sheetName val="9x15, 30 Deg RGB, 9&quot; Mod Pwr"/>
      <sheetName val="6-9x15 30 Deg. RGB, 9&quot; DC PWR"/>
      <sheetName val="8-9x15 30 Deg. RGB, 9&quot; DC PWR"/>
      <sheetName val="5x9, 30 Deg RGB, 12&quot; Mod Pwr"/>
      <sheetName val="4-9x5 30° RGB, 12&quot; Mod Pwr"/>
      <sheetName val="VF2020-54x255-9A"/>
      <sheetName val="VF2020-54x150-9RGB"/>
      <sheetName val="VF2020-54x210-9RGB"/>
      <sheetName val="VF2020-54x300-9RGB"/>
      <sheetName val="VF-2000-27x120-66-A"/>
      <sheetName val="9x15, 30 Deg A, 9&quot; Mod Pwr"/>
      <sheetName val="6-9x15 30 Deg. A, 9&quot; DC PWR"/>
      <sheetName val="Cover read me"/>
      <sheetName val="PT VF-2420-36x90-66-A"/>
      <sheetName val="PT VF-2420-27x90-66-A"/>
      <sheetName val="PT VF-2420-27x90-46-A"/>
      <sheetName val="PT VM-1020-7X35-66-A"/>
      <sheetName val="PT VS-5220-2X18-x-W"/>
      <sheetName val="PT VM-1020-3-7X10-66-RG"/>
      <sheetName val="PT VM-1020-6-7X10-66-RG"/>
      <sheetName val="TCLIE"/>
      <sheetName val="VMSPWR VF-2420-36x90-66-A"/>
      <sheetName val="VMSPWR VF-2420-27x90-66-A"/>
      <sheetName val="VMSPWR VF-2420-27x90-46-A"/>
      <sheetName val="Power Dist VM-1020-7X35-66-A"/>
      <sheetName val="Power Dist VM-1020-3-7X10-66-RG"/>
      <sheetName val="Power Dist VM-1020-6-7X10-66-RG"/>
      <sheetName val="FTP"/>
      <sheetName val="VF2XX0 New Dwg Review"/>
      <sheetName val="Harness Documentation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F24X0 VMS Pwr Form, P1626"/>
      <sheetName val="VF24X0 VMS Pwr, P1626, 48 High"/>
      <sheetName val="VF24X0 VMS Pwr Fm, P1626, SMALL"/>
      <sheetName val="16x16, 30 Deg RGB, 6&quot; Mod Pwr"/>
      <sheetName val="9x15, 15 Deg A, 9&quot; Mod Pwr "/>
      <sheetName val="9x15, 30 Deg A, 9&quot; Mod Pwr"/>
      <sheetName val="9x15, 30 Deg RGB, 9&quot; Mod Pwr"/>
      <sheetName val="5x9, 15 Deg A, 12&quot; Mod Pwr"/>
      <sheetName val="5x9, 30 Deg A, 12&quot; Mod Pwr"/>
      <sheetName val="5x9, 15 Deg A, 18&quot; Mod Pwr"/>
      <sheetName val="5x9, 30 Deg RGB, 12&quot; Mod Pwr"/>
      <sheetName val="5x9, 30 Deg A, 18&quot; Mod Pwr Dist"/>
      <sheetName val="5x9, 30 Deg RGB, 18&quot; Mod Pw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5F1A-ED93-485A-8D25-24475810AC0A}">
  <sheetPr>
    <pageSetUpPr fitToPage="1"/>
  </sheetPr>
  <dimension ref="B1:G59"/>
  <sheetViews>
    <sheetView tabSelected="1" workbookViewId="0">
      <selection activeCell="B38" sqref="B38:D38"/>
    </sheetView>
  </sheetViews>
  <sheetFormatPr defaultRowHeight="14.4" x14ac:dyDescent="0.3"/>
  <cols>
    <col min="1" max="1" width="2.109375" customWidth="1"/>
    <col min="2" max="2" width="22.88671875" customWidth="1"/>
    <col min="3" max="3" width="25.88671875" customWidth="1"/>
    <col min="4" max="4" width="25.44140625" customWidth="1"/>
    <col min="5" max="5" width="22.33203125" customWidth="1"/>
    <col min="6" max="6" width="36.5546875" customWidth="1"/>
    <col min="7" max="7" width="8.33203125" customWidth="1"/>
  </cols>
  <sheetData>
    <row r="1" spans="2:7" ht="15" thickBot="1" x14ac:dyDescent="0.35">
      <c r="B1" s="26" t="s">
        <v>0</v>
      </c>
      <c r="C1" s="27"/>
      <c r="D1" s="66" t="s">
        <v>1</v>
      </c>
      <c r="E1" s="66"/>
      <c r="F1" s="66"/>
      <c r="G1" s="28" t="s">
        <v>2</v>
      </c>
    </row>
    <row r="2" spans="2:7" ht="31.5" customHeight="1" x14ac:dyDescent="0.3">
      <c r="B2" s="67" t="s">
        <v>3</v>
      </c>
      <c r="C2" s="39"/>
      <c r="D2" s="39"/>
      <c r="E2" s="39"/>
      <c r="F2" s="49"/>
      <c r="G2" s="68" t="s">
        <v>4</v>
      </c>
    </row>
    <row r="3" spans="2:7" ht="15" thickBot="1" x14ac:dyDescent="0.35">
      <c r="B3" s="70" t="s">
        <v>5</v>
      </c>
      <c r="C3" s="71"/>
      <c r="D3" s="72" t="s">
        <v>6</v>
      </c>
      <c r="E3" s="71"/>
      <c r="F3" s="73"/>
      <c r="G3" s="69"/>
    </row>
    <row r="4" spans="2:7" x14ac:dyDescent="0.3">
      <c r="B4" s="1" t="s">
        <v>7</v>
      </c>
      <c r="C4" s="2"/>
      <c r="D4" s="63" t="s">
        <v>8</v>
      </c>
      <c r="E4" s="63"/>
      <c r="F4" s="85"/>
      <c r="G4" s="50">
        <v>1</v>
      </c>
    </row>
    <row r="5" spans="2:7" x14ac:dyDescent="0.3">
      <c r="B5" s="1" t="s">
        <v>9</v>
      </c>
      <c r="C5" s="2"/>
      <c r="D5" s="63" t="s">
        <v>10</v>
      </c>
      <c r="E5" s="63"/>
      <c r="F5" s="85"/>
      <c r="G5" s="51"/>
    </row>
    <row r="6" spans="2:7" x14ac:dyDescent="0.3">
      <c r="B6" s="86" t="s">
        <v>11</v>
      </c>
      <c r="C6" s="2" t="s">
        <v>12</v>
      </c>
      <c r="D6" s="63" t="s">
        <v>13</v>
      </c>
      <c r="E6" s="63"/>
      <c r="F6" s="85"/>
      <c r="G6" s="51"/>
    </row>
    <row r="7" spans="2:7" x14ac:dyDescent="0.3">
      <c r="B7" s="86"/>
      <c r="C7" s="2" t="s">
        <v>14</v>
      </c>
      <c r="D7" s="63" t="s">
        <v>15</v>
      </c>
      <c r="E7" s="63"/>
      <c r="F7" s="85"/>
      <c r="G7" s="51"/>
    </row>
    <row r="8" spans="2:7" x14ac:dyDescent="0.3">
      <c r="B8" s="86"/>
      <c r="C8" s="2" t="s">
        <v>16</v>
      </c>
      <c r="D8" s="63" t="s">
        <v>17</v>
      </c>
      <c r="E8" s="63"/>
      <c r="F8" s="85"/>
      <c r="G8" s="51"/>
    </row>
    <row r="9" spans="2:7" x14ac:dyDescent="0.3">
      <c r="B9" s="86"/>
      <c r="C9" s="2" t="s">
        <v>18</v>
      </c>
      <c r="D9" s="64">
        <f>IF(D8="16x16",20,IF(D8="20x20",16,IF(D8="25x25",13,"FALSE")))</f>
        <v>20</v>
      </c>
      <c r="E9" s="64"/>
      <c r="F9" s="65"/>
      <c r="G9" s="51"/>
    </row>
    <row r="10" spans="2:7" x14ac:dyDescent="0.3">
      <c r="B10" s="62" t="s">
        <v>19</v>
      </c>
      <c r="C10" s="63"/>
      <c r="D10" s="64">
        <v>64</v>
      </c>
      <c r="E10" s="64"/>
      <c r="F10" s="65"/>
      <c r="G10" s="51"/>
    </row>
    <row r="11" spans="2:7" x14ac:dyDescent="0.3">
      <c r="B11" s="62" t="s">
        <v>20</v>
      </c>
      <c r="C11" s="63"/>
      <c r="D11" s="64">
        <v>160</v>
      </c>
      <c r="E11" s="64"/>
      <c r="F11" s="65"/>
      <c r="G11" s="51"/>
    </row>
    <row r="12" spans="2:7" x14ac:dyDescent="0.3">
      <c r="B12" s="62" t="s">
        <v>21</v>
      </c>
      <c r="C12" s="63"/>
      <c r="D12" s="63" t="s">
        <v>22</v>
      </c>
      <c r="E12" s="63"/>
      <c r="F12" s="85"/>
      <c r="G12" s="51"/>
    </row>
    <row r="13" spans="2:7" x14ac:dyDescent="0.3">
      <c r="B13" s="1" t="s">
        <v>23</v>
      </c>
      <c r="C13" s="2" t="s">
        <v>24</v>
      </c>
      <c r="D13" s="64">
        <v>2</v>
      </c>
      <c r="E13" s="64"/>
      <c r="F13" s="65"/>
      <c r="G13" s="51"/>
    </row>
    <row r="14" spans="2:7" ht="15" thickBot="1" x14ac:dyDescent="0.35">
      <c r="B14" s="45" t="s">
        <v>25</v>
      </c>
      <c r="C14" s="46"/>
      <c r="D14" s="47" t="s">
        <v>26</v>
      </c>
      <c r="E14" s="47"/>
      <c r="F14" s="59"/>
      <c r="G14" s="52"/>
    </row>
    <row r="15" spans="2:7" ht="15" thickBot="1" x14ac:dyDescent="0.35"/>
    <row r="16" spans="2:7" x14ac:dyDescent="0.3">
      <c r="B16" s="38" t="s">
        <v>27</v>
      </c>
      <c r="C16" s="39"/>
      <c r="D16" s="39"/>
      <c r="E16" s="39"/>
      <c r="F16" s="49"/>
      <c r="G16" s="50">
        <v>1</v>
      </c>
    </row>
    <row r="17" spans="2:7" x14ac:dyDescent="0.3">
      <c r="B17" s="60" t="s">
        <v>5</v>
      </c>
      <c r="C17" s="61"/>
      <c r="D17" s="3" t="s">
        <v>6</v>
      </c>
      <c r="E17" s="3" t="s">
        <v>28</v>
      </c>
      <c r="F17" s="32" t="s">
        <v>29</v>
      </c>
      <c r="G17" s="51"/>
    </row>
    <row r="18" spans="2:7" x14ac:dyDescent="0.3">
      <c r="B18" s="4"/>
      <c r="C18" s="5"/>
      <c r="D18" s="2"/>
      <c r="E18" s="2"/>
      <c r="F18" s="33"/>
      <c r="G18" s="51"/>
    </row>
    <row r="19" spans="2:7" ht="15" thickBot="1" x14ac:dyDescent="0.35">
      <c r="B19" s="7"/>
      <c r="C19" s="31"/>
      <c r="D19" s="8"/>
      <c r="E19" s="30"/>
      <c r="F19" s="35"/>
      <c r="G19" s="52"/>
    </row>
    <row r="20" spans="2:7" ht="15" thickBot="1" x14ac:dyDescent="0.35">
      <c r="B20" s="22"/>
      <c r="C20" s="23"/>
      <c r="D20" s="23"/>
      <c r="E20" s="23"/>
      <c r="F20" s="24"/>
      <c r="G20" s="25"/>
    </row>
    <row r="21" spans="2:7" x14ac:dyDescent="0.3">
      <c r="B21" s="38" t="s">
        <v>30</v>
      </c>
      <c r="C21" s="39"/>
      <c r="D21" s="39"/>
      <c r="E21" s="39"/>
      <c r="F21" s="49"/>
      <c r="G21" s="50">
        <v>1</v>
      </c>
    </row>
    <row r="22" spans="2:7" hidden="1" x14ac:dyDescent="0.3">
      <c r="B22" s="53"/>
      <c r="C22" s="54"/>
      <c r="D22" s="29" t="str">
        <f>IF(B22="DOOR SWITCH 2 (TC)",1,"N/A")</f>
        <v>N/A</v>
      </c>
      <c r="E22" s="29" t="str">
        <f>IF(B22="DOOR SWITCH 2 (TC)",1,"N/A")</f>
        <v>N/A</v>
      </c>
      <c r="F22" s="34" t="str">
        <f>IF(B22="DOOR SWITCH 2 (TC)","VIP 1","N/A")</f>
        <v>N/A</v>
      </c>
      <c r="G22" s="51"/>
    </row>
    <row r="23" spans="2:7" hidden="1" x14ac:dyDescent="0.3">
      <c r="B23" s="9"/>
      <c r="C23" s="10"/>
      <c r="D23" s="29" t="s">
        <v>31</v>
      </c>
      <c r="E23" s="29" t="s">
        <v>32</v>
      </c>
      <c r="F23" s="34" t="str">
        <f>IF(B23="UPS","AUXILARY","N/A")</f>
        <v>N/A</v>
      </c>
      <c r="G23" s="51"/>
    </row>
    <row r="24" spans="2:7" x14ac:dyDescent="0.3">
      <c r="B24" s="4" t="s">
        <v>33</v>
      </c>
      <c r="C24" s="2" t="s">
        <v>34</v>
      </c>
      <c r="D24" s="2" t="s">
        <v>35</v>
      </c>
      <c r="E24" s="6" t="s">
        <v>36</v>
      </c>
      <c r="F24" s="34" t="s">
        <v>37</v>
      </c>
      <c r="G24" s="51"/>
    </row>
    <row r="25" spans="2:7" hidden="1" x14ac:dyDescent="0.3">
      <c r="B25" s="55" t="s">
        <v>38</v>
      </c>
      <c r="C25" s="56"/>
      <c r="D25" s="29" t="s">
        <v>32</v>
      </c>
      <c r="E25" s="29" t="s">
        <v>32</v>
      </c>
      <c r="F25" s="34" t="str">
        <f>IF(B25="MINI DC I/O 4","ON DISPLAY INTERFACE","N/A")</f>
        <v>N/A</v>
      </c>
      <c r="G25" s="51"/>
    </row>
    <row r="26" spans="2:7" hidden="1" x14ac:dyDescent="0.3">
      <c r="B26" s="55" t="s">
        <v>38</v>
      </c>
      <c r="C26" s="56"/>
      <c r="D26" s="29" t="s">
        <v>32</v>
      </c>
      <c r="E26" s="29" t="s">
        <v>32</v>
      </c>
      <c r="F26" s="34" t="str">
        <f>IF(B26="MINI DC I/O 5","ON DISPLAY INTERFACE","N/A")</f>
        <v>N/A</v>
      </c>
      <c r="G26" s="51"/>
    </row>
    <row r="27" spans="2:7" x14ac:dyDescent="0.3">
      <c r="B27" s="1" t="s">
        <v>39</v>
      </c>
      <c r="C27" s="2" t="s">
        <v>40</v>
      </c>
      <c r="D27" s="2" t="s">
        <v>35</v>
      </c>
      <c r="E27" s="6" t="s">
        <v>36</v>
      </c>
      <c r="F27" s="34" t="s">
        <v>41</v>
      </c>
      <c r="G27" s="51"/>
    </row>
    <row r="28" spans="2:7" x14ac:dyDescent="0.3">
      <c r="B28" s="1" t="s">
        <v>42</v>
      </c>
      <c r="C28" s="2" t="s">
        <v>43</v>
      </c>
      <c r="D28" s="6" t="s">
        <v>44</v>
      </c>
      <c r="E28" s="6" t="s">
        <v>45</v>
      </c>
      <c r="F28" s="34" t="s">
        <v>46</v>
      </c>
      <c r="G28" s="51"/>
    </row>
    <row r="29" spans="2:7" x14ac:dyDescent="0.3">
      <c r="B29" s="1" t="s">
        <v>42</v>
      </c>
      <c r="C29" s="2" t="s">
        <v>43</v>
      </c>
      <c r="D29" s="6" t="s">
        <v>44</v>
      </c>
      <c r="E29" s="6" t="s">
        <v>45</v>
      </c>
      <c r="F29" s="34" t="s">
        <v>47</v>
      </c>
      <c r="G29" s="51"/>
    </row>
    <row r="30" spans="2:7" x14ac:dyDescent="0.3">
      <c r="B30" s="1" t="s">
        <v>48</v>
      </c>
      <c r="C30" s="2" t="s">
        <v>49</v>
      </c>
      <c r="D30" s="6" t="s">
        <v>43</v>
      </c>
      <c r="E30" s="6" t="s">
        <v>50</v>
      </c>
      <c r="F30" s="34"/>
      <c r="G30" s="51"/>
    </row>
    <row r="31" spans="2:7" x14ac:dyDescent="0.3">
      <c r="B31" s="1" t="s">
        <v>48</v>
      </c>
      <c r="C31" s="2" t="s">
        <v>49</v>
      </c>
      <c r="D31" s="6" t="s">
        <v>51</v>
      </c>
      <c r="E31" s="6" t="s">
        <v>50</v>
      </c>
      <c r="F31" s="34"/>
      <c r="G31" s="51"/>
    </row>
    <row r="32" spans="2:7" x14ac:dyDescent="0.3">
      <c r="B32" s="1" t="s">
        <v>52</v>
      </c>
      <c r="C32" s="2" t="s">
        <v>53</v>
      </c>
      <c r="D32" s="6" t="s">
        <v>54</v>
      </c>
      <c r="E32" s="6" t="s">
        <v>55</v>
      </c>
      <c r="F32" s="34" t="s">
        <v>46</v>
      </c>
      <c r="G32" s="51"/>
    </row>
    <row r="33" spans="2:7" x14ac:dyDescent="0.3">
      <c r="B33" s="1" t="s">
        <v>52</v>
      </c>
      <c r="C33" s="2" t="s">
        <v>53</v>
      </c>
      <c r="D33" s="6" t="s">
        <v>54</v>
      </c>
      <c r="E33" s="6" t="s">
        <v>55</v>
      </c>
      <c r="F33" s="34" t="s">
        <v>47</v>
      </c>
      <c r="G33" s="51"/>
    </row>
    <row r="34" spans="2:7" ht="15" thickBot="1" x14ac:dyDescent="0.35">
      <c r="B34" s="57" t="s">
        <v>38</v>
      </c>
      <c r="C34" s="58"/>
      <c r="D34" s="8"/>
      <c r="E34" s="8"/>
      <c r="F34" s="36"/>
      <c r="G34" s="52"/>
    </row>
    <row r="35" spans="2:7" ht="15" thickBot="1" x14ac:dyDescent="0.35">
      <c r="B35" s="11"/>
      <c r="C35" s="11"/>
      <c r="D35" s="11"/>
      <c r="E35" s="11"/>
      <c r="F35" s="13"/>
      <c r="G35" s="37"/>
    </row>
    <row r="36" spans="2:7" x14ac:dyDescent="0.3">
      <c r="B36" s="38" t="s">
        <v>56</v>
      </c>
      <c r="C36" s="39"/>
      <c r="D36" s="39"/>
      <c r="E36" s="39"/>
      <c r="F36" s="39"/>
      <c r="G36" s="82">
        <v>1</v>
      </c>
    </row>
    <row r="37" spans="2:7" x14ac:dyDescent="0.3">
      <c r="B37" s="40" t="s">
        <v>57</v>
      </c>
      <c r="C37" s="41"/>
      <c r="D37" s="42"/>
      <c r="E37" s="43" t="s">
        <v>58</v>
      </c>
      <c r="F37" s="44"/>
      <c r="G37" s="83"/>
    </row>
    <row r="38" spans="2:7" x14ac:dyDescent="0.3">
      <c r="B38" s="40" t="s">
        <v>59</v>
      </c>
      <c r="C38" s="41"/>
      <c r="D38" s="42"/>
      <c r="E38" s="43" t="s">
        <v>60</v>
      </c>
      <c r="F38" s="44"/>
      <c r="G38" s="83"/>
    </row>
    <row r="39" spans="2:7" ht="15" thickBot="1" x14ac:dyDescent="0.35">
      <c r="B39" s="45" t="s">
        <v>61</v>
      </c>
      <c r="C39" s="46"/>
      <c r="D39" s="46"/>
      <c r="E39" s="47" t="s">
        <v>31</v>
      </c>
      <c r="F39" s="48"/>
      <c r="G39" s="83"/>
    </row>
    <row r="40" spans="2:7" ht="15" customHeight="1" x14ac:dyDescent="0.3">
      <c r="B40" s="74" t="s">
        <v>62</v>
      </c>
      <c r="C40" s="75"/>
      <c r="D40" s="78" t="s">
        <v>63</v>
      </c>
      <c r="E40" s="78"/>
      <c r="F40" s="79"/>
      <c r="G40" s="83"/>
    </row>
    <row r="41" spans="2:7" x14ac:dyDescent="0.3">
      <c r="B41" s="74"/>
      <c r="C41" s="75"/>
      <c r="D41" s="78"/>
      <c r="E41" s="78"/>
      <c r="F41" s="79"/>
      <c r="G41" s="83"/>
    </row>
    <row r="42" spans="2:7" ht="15" thickBot="1" x14ac:dyDescent="0.35">
      <c r="B42" s="76"/>
      <c r="C42" s="77"/>
      <c r="D42" s="80"/>
      <c r="E42" s="80"/>
      <c r="F42" s="81"/>
      <c r="G42" s="84"/>
    </row>
    <row r="43" spans="2:7" x14ac:dyDescent="0.3">
      <c r="C43" s="11"/>
      <c r="D43" s="11"/>
      <c r="E43" s="12"/>
      <c r="F43" s="13"/>
      <c r="G43" s="14"/>
    </row>
    <row r="44" spans="2:7" ht="15" thickBot="1" x14ac:dyDescent="0.35"/>
    <row r="45" spans="2:7" x14ac:dyDescent="0.3">
      <c r="B45" s="15" t="s">
        <v>64</v>
      </c>
      <c r="C45" s="16"/>
      <c r="D45" s="16"/>
      <c r="E45" s="16"/>
      <c r="F45" s="16"/>
      <c r="G45" s="17"/>
    </row>
    <row r="46" spans="2:7" x14ac:dyDescent="0.3">
      <c r="B46" s="18" t="s">
        <v>65</v>
      </c>
      <c r="F46" t="s">
        <v>66</v>
      </c>
      <c r="G46" s="19"/>
    </row>
    <row r="47" spans="2:7" x14ac:dyDescent="0.3">
      <c r="B47" s="18" t="s">
        <v>67</v>
      </c>
      <c r="F47" t="s">
        <v>68</v>
      </c>
      <c r="G47" s="19"/>
    </row>
    <row r="48" spans="2:7" x14ac:dyDescent="0.3">
      <c r="B48" s="18" t="s">
        <v>69</v>
      </c>
      <c r="F48" t="s">
        <v>70</v>
      </c>
      <c r="G48" s="19"/>
    </row>
    <row r="49" spans="2:7" x14ac:dyDescent="0.3">
      <c r="B49" s="18" t="s">
        <v>71</v>
      </c>
      <c r="F49" t="s">
        <v>72</v>
      </c>
      <c r="G49" s="19"/>
    </row>
    <row r="50" spans="2:7" x14ac:dyDescent="0.3">
      <c r="B50" s="18" t="s">
        <v>73</v>
      </c>
      <c r="F50" t="s">
        <v>74</v>
      </c>
      <c r="G50" s="19"/>
    </row>
    <row r="51" spans="2:7" x14ac:dyDescent="0.3">
      <c r="B51" s="18" t="s">
        <v>75</v>
      </c>
      <c r="F51" t="s">
        <v>76</v>
      </c>
      <c r="G51" s="19"/>
    </row>
    <row r="52" spans="2:7" x14ac:dyDescent="0.3">
      <c r="B52" s="18" t="s">
        <v>77</v>
      </c>
      <c r="F52" t="s">
        <v>78</v>
      </c>
      <c r="G52" s="19"/>
    </row>
    <row r="53" spans="2:7" x14ac:dyDescent="0.3">
      <c r="B53" s="18" t="s">
        <v>79</v>
      </c>
      <c r="F53" t="s">
        <v>80</v>
      </c>
      <c r="G53" s="19"/>
    </row>
    <row r="54" spans="2:7" x14ac:dyDescent="0.3">
      <c r="B54" s="18" t="s">
        <v>81</v>
      </c>
      <c r="F54" t="s">
        <v>82</v>
      </c>
      <c r="G54" s="19"/>
    </row>
    <row r="55" spans="2:7" x14ac:dyDescent="0.3">
      <c r="B55" s="18" t="s">
        <v>83</v>
      </c>
      <c r="F55" t="s">
        <v>84</v>
      </c>
      <c r="G55" s="19"/>
    </row>
    <row r="56" spans="2:7" x14ac:dyDescent="0.3">
      <c r="B56" s="18" t="s">
        <v>85</v>
      </c>
      <c r="F56" t="s">
        <v>86</v>
      </c>
      <c r="G56" s="19"/>
    </row>
    <row r="57" spans="2:7" ht="15" thickBot="1" x14ac:dyDescent="0.35">
      <c r="B57" s="7"/>
      <c r="C57" s="20"/>
      <c r="D57" s="20"/>
      <c r="E57" s="20"/>
      <c r="F57" s="20"/>
      <c r="G57" s="21"/>
    </row>
    <row r="59" spans="2:7" x14ac:dyDescent="0.3">
      <c r="B59" t="s">
        <v>87</v>
      </c>
    </row>
  </sheetData>
  <dataConsolidate/>
  <mergeCells count="41">
    <mergeCell ref="B40:C42"/>
    <mergeCell ref="D40:F42"/>
    <mergeCell ref="G36:G42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D13:F13"/>
    <mergeCell ref="B11:C11"/>
    <mergeCell ref="D11:F11"/>
    <mergeCell ref="D1:F1"/>
    <mergeCell ref="B2:F2"/>
    <mergeCell ref="G2:G3"/>
    <mergeCell ref="B3:C3"/>
    <mergeCell ref="D3:F3"/>
    <mergeCell ref="B14:C14"/>
    <mergeCell ref="D14:F14"/>
    <mergeCell ref="B16:F16"/>
    <mergeCell ref="G16:G19"/>
    <mergeCell ref="B17:C17"/>
    <mergeCell ref="B21:F21"/>
    <mergeCell ref="G21:G34"/>
    <mergeCell ref="B22:C22"/>
    <mergeCell ref="B25:C25"/>
    <mergeCell ref="B26:C26"/>
    <mergeCell ref="B34:C34"/>
    <mergeCell ref="B36:F36"/>
    <mergeCell ref="B38:D38"/>
    <mergeCell ref="E38:F38"/>
    <mergeCell ref="B39:D39"/>
    <mergeCell ref="E39:F39"/>
    <mergeCell ref="B37:D37"/>
    <mergeCell ref="E37:F37"/>
  </mergeCells>
  <dataValidations count="17">
    <dataValidation type="list" allowBlank="1" showInputMessage="1" showErrorMessage="1" sqref="D4:F4" xr:uid="{F3D8276F-14B0-4655-A041-6295BDCB5A62}">
      <formula1>"VF"</formula1>
    </dataValidation>
    <dataValidation type="list" allowBlank="1" showInputMessage="1" showErrorMessage="1" sqref="D5:F5" xr:uid="{FF25668C-3C66-4853-9205-0BCF0F25F457}">
      <formula1>"FRONT,REAR"</formula1>
    </dataValidation>
    <dataValidation type="list" errorStyle="warning" allowBlank="1" showInputMessage="1" showErrorMessage="1" sqref="D6:F6" xr:uid="{20DC1E7E-74FC-4112-9953-B86668347AEA}">
      <formula1>"FULL COLOR"</formula1>
    </dataValidation>
    <dataValidation type="list" errorStyle="warning" allowBlank="1" showInputMessage="1" showErrorMessage="1" sqref="D8:F8" xr:uid="{A7466576-2F8D-4EB1-AFC9-504479FCD8FA}">
      <formula1>"16X16,20X20,25x25"</formula1>
    </dataValidation>
    <dataValidation errorStyle="warning" allowBlank="1" sqref="D9:F9" xr:uid="{4B031D6B-31B9-468C-92CA-BDC5E0F51960}"/>
    <dataValidation type="list" allowBlank="1" showInputMessage="1" showErrorMessage="1" sqref="D12:F12" xr:uid="{3564DD16-75BA-4E5C-833D-AEECDA7EE018}">
      <formula1>"FULL MATRIX"</formula1>
    </dataValidation>
    <dataValidation type="list" allowBlank="1" showInputMessage="1" showErrorMessage="1" sqref="D7:F7" xr:uid="{2A59639A-27F6-40F4-B81B-8E7767F03C51}">
      <formula1>"ProLink5"</formula1>
    </dataValidation>
    <dataValidation type="list" allowBlank="1" showInputMessage="1" showErrorMessage="1" sqref="O21" xr:uid="{B06C45FD-21A4-4849-979A-7E28A13EAC53}">
      <formula1>"DOOR SWITCH 2 (TC), "</formula1>
    </dataValidation>
    <dataValidation type="list" allowBlank="1" showInputMessage="1" showErrorMessage="1" sqref="B22:C22" xr:uid="{C87F399D-9495-4F9E-84D7-D9457C885D32}">
      <formula1>"DOOR SWITCH 2 (TC),'"</formula1>
    </dataValidation>
    <dataValidation type="list" allowBlank="1" showInputMessage="1" showErrorMessage="1" sqref="D23" xr:uid="{828ACB60-DBB5-4EB4-9E3A-D70EB3E2FCFE}">
      <formula1>"CONTROL EQUIPMENT,ENTIRE DISPLAY,N/A"</formula1>
    </dataValidation>
    <dataValidation type="list" errorStyle="warning" allowBlank="1" showInputMessage="1" showErrorMessage="1" sqref="C23" xr:uid="{C230226A-2C2B-48E2-8E84-EF2938A3396A}">
      <formula1>"ALPHA FXM SERIES,TRIPPLITE,'"</formula1>
    </dataValidation>
    <dataValidation type="list" allowBlank="1" showInputMessage="1" showErrorMessage="1" sqref="B23" xr:uid="{85AEDB1A-E8AE-4DFD-AFAD-2D197ADD5026}">
      <formula1>"UPS,'"</formula1>
    </dataValidation>
    <dataValidation type="list" allowBlank="1" showInputMessage="1" showErrorMessage="1" sqref="B25:C25" xr:uid="{0C9E6AE4-4FC5-40BA-864D-263CC9B0F7EC}">
      <formula1>"MINI DC I/O 4,'"</formula1>
    </dataValidation>
    <dataValidation type="list" allowBlank="1" showInputMessage="1" showErrorMessage="1" sqref="B26:C26" xr:uid="{2A90FF6F-CCB9-45C5-BE32-B92DE05DF58A}">
      <formula1>"MINI DC I/O 5,'"</formula1>
    </dataValidation>
    <dataValidation type="list" allowBlank="1" showInputMessage="1" showErrorMessage="1" sqref="B34:C35" xr:uid="{41AD556B-5AA8-4355-85DC-56E5C8114D36}">
      <formula1>"MINI DC I/O 6,'"</formula1>
    </dataValidation>
    <dataValidation type="list" errorStyle="warning" allowBlank="1" showInputMessage="1" showErrorMessage="1" sqref="D19:D20" xr:uid="{6518EFBE-AF15-4B4B-B37C-AF0554D3BD18}">
      <formula1>"PS REDUNDANCY BOARD, ELTEK POWER ON GROUND"</formula1>
    </dataValidation>
    <dataValidation type="list" errorStyle="warning" allowBlank="1" showInputMessage="1" showErrorMessage="1" sqref="D14:F14" xr:uid="{2463D6C7-C368-41C6-B109-9D0124DEBE29}">
      <formula1>"ROWS,BAYS"</formula1>
    </dataValidation>
  </dataValidations>
  <pageMargins left="0.45" right="0.45" top="0.5" bottom="0.5" header="0.05" footer="0.05"/>
  <pageSetup scale="6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C29145</OrderProject_x0020_ID>
    <Rev xmlns="2cc016c5-161d-4d6b-a532-6cf687f4a3ab" xsi:nil="true"/>
    <DocNumber xmlns="2cc016c5-161d-4d6b-a532-6cf687f4a3ab">DD4996567</DocNumber>
    <_dlc_DocId xmlns="b479dd50-8d7e-4b78-9fb1-00cf65781f6b">75D2Y5VYC55K-1220653723-56168</_dlc_DocId>
    <_dlc_DocIdUrl xmlns="b479dd50-8d7e-4b78-9fb1-00cf65781f6b">
      <Url>https://daktronics.sharepoint.com/sites/docs-engineering/_layouts/15/DocIdRedir.aspx?ID=75D2Y5VYC55K-1220653723-56168</Url>
      <Description>75D2Y5VYC55K-1220653723-56168</Description>
    </_dlc_DocIdUrl>
  </documentManagement>
</p:properties>
</file>

<file path=customXml/itemProps1.xml><?xml version="1.0" encoding="utf-8"?>
<ds:datastoreItem xmlns:ds="http://schemas.openxmlformats.org/officeDocument/2006/customXml" ds:itemID="{DE689D7F-734E-48CA-95C0-A5F9C7602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DFC059-52B7-4DD6-9874-452F5C32F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FAE22E-305D-4C95-B4ED-5AF6D8840F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D44D6C2-2646-4DAF-961A-71E566E65DFB}">
  <ds:schemaRefs>
    <ds:schemaRef ds:uri="http://schemas.microsoft.com/office/2006/documentManagement/types"/>
    <ds:schemaRef ds:uri="2cc016c5-161d-4d6b-a532-6cf687f4a3ab"/>
    <ds:schemaRef ds:uri="http://schemas.microsoft.com/office/2006/metadata/properties"/>
    <ds:schemaRef ds:uri="http://purl.org/dc/elements/1.1/"/>
    <ds:schemaRef ds:uri="b479dd50-8d7e-4b78-9fb1-00cf65781f6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Config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C29145, 2 AMI (CUSTOM)</dc:title>
  <dc:subject/>
  <dc:creator>Karl.Seidl@daktronics.com</dc:creator>
  <cp:keywords/>
  <dc:description/>
  <cp:lastModifiedBy>Joe Bendickson</cp:lastModifiedBy>
  <cp:revision/>
  <dcterms:created xsi:type="dcterms:W3CDTF">2020-07-28T14:00:39Z</dcterms:created>
  <dcterms:modified xsi:type="dcterms:W3CDTF">2021-12-20T13:59:30Z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0832da8b-1d3c-41fc-a4a9-2c2318a4d1c1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