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D4A422C3-0A51-4486-B617-1495B1901D3E}" xr6:coauthVersionLast="46" xr6:coauthVersionMax="46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39" authorId="1" shapeId="0" xr:uid="{E1AE0D8E-F765-4981-94F9-D3A70DEECA17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Devin Cressy - add front light on address 5 - did not say if default would be 5.</t>
        </r>
      </text>
    </comment>
  </commentList>
</comments>
</file>

<file path=xl/sharedStrings.xml><?xml version="1.0" encoding="utf-8"?>
<sst xmlns="http://schemas.openxmlformats.org/spreadsheetml/2006/main" count="128" uniqueCount="90">
  <si>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</si>
  <si>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</si>
  <si>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</si>
  <si>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</si>
  <si>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</si>
  <si>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</si>
  <si>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</si>
  <si>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</si>
  <si>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</si>
  <si>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</si>
  <si>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</si>
  <si>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</si>
  <si>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</si>
  <si>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</si>
  <si>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</si>
  <si>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</si>
  <si>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</si>
  <si>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</si>
  <si>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</si>
  <si>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</si>
  <si>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</si>
  <si>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</si>
  <si>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</si>
  <si>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</si>
  <si>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</si>
  <si>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</si>
  <si>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</si>
  <si>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</si>
  <si>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</si>
  <si>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</si>
  <si>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</si>
  <si>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</si>
  <si>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</si>
  <si>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</si>
  <si>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</si>
  <si>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</si>
  <si>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</si>
  <si>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</si>
  <si>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</si>
  <si>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</si>
  <si>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</si>
  <si>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</si>
  <si>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</si>
  <si>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</si>
  <si>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</si>
  <si>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</si>
  <si>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</si>
  <si>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</si>
  <si>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</si>
  <si>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</si>
  <si>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</si>
  <si>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</si>
  <si>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</si>
  <si>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</si>
  <si>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</si>
  <si>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</si>
  <si>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</si>
  <si>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DD4798580</t>
  </si>
  <si>
    <t>C29372 Kentucky Transportation, Site Config, VF-2020-27X105-66-A G4 Retro</t>
  </si>
  <si>
    <t>SYSTEM CONFIGURATION
VF-2020-27X105-66-A @1 - Retro</t>
  </si>
  <si>
    <t>MONOCHROME</t>
  </si>
  <si>
    <t>9X5</t>
  </si>
  <si>
    <t>IN SIGN - YES</t>
  </si>
  <si>
    <t>LUX - YES</t>
  </si>
  <si>
    <t>MULTI-DIRECTIONAL (MDLS)</t>
  </si>
  <si>
    <t>DD4798616</t>
  </si>
  <si>
    <t>ADD LIGHT</t>
  </si>
  <si>
    <t>FRONT</t>
  </si>
  <si>
    <t>SPECIFY - 5</t>
  </si>
  <si>
    <t>ON 1ST DISPLAY INTERFACE - LUX</t>
  </si>
  <si>
    <t>Site Riser, One VF-2X20, VFC in Traffic Cabinet</t>
  </si>
  <si>
    <t>DWG-3686201</t>
  </si>
  <si>
    <t>Schematic, Face Panel, VF, 27 High, 66mm</t>
  </si>
  <si>
    <t>DWG-4604947</t>
  </si>
  <si>
    <t>Wire Routing, 27 High, VF Face Panels by Bay, 66mm</t>
  </si>
  <si>
    <t>DWG-4605129</t>
  </si>
  <si>
    <t>Schematic, Power Supply Enclosure, 14 Position DC Rail</t>
  </si>
  <si>
    <t>DWG-4605254</t>
  </si>
  <si>
    <t>Schematic, Timer and Thermostat Panel, 120 VAC</t>
  </si>
  <si>
    <t>DWG-4798700</t>
  </si>
  <si>
    <t>Schematic, Signal, VF-2020-27x105-66-A</t>
  </si>
  <si>
    <t>DWG-4798767</t>
  </si>
  <si>
    <t>DC Layout, VF-2020-27x105-66-A</t>
  </si>
  <si>
    <t>DWG-4798774</t>
  </si>
  <si>
    <t>Schematic, VF-20X0, Service Control Panel, 120 VAC</t>
  </si>
  <si>
    <t>DWG-4798779</t>
  </si>
  <si>
    <t>Assembly, Module Panel, VAN-SB-N+1-9x5-66</t>
  </si>
  <si>
    <t>DWG-4799219</t>
  </si>
  <si>
    <t>Rear Electrical, VRMD-27x105-66-A, C12131</t>
  </si>
  <si>
    <t>DWG-4799220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</si>
</sst>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2" workbookViewId="0">
      <selection activeCell="F51" sqref="F51:F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0.5703125" customWidth="1"/>
    <col min="7" max="7" width="14.28515625" customWidth="1"/>
  </cols>
  <sheetData>
    <row r="1" spans="2:7" ht="15.75" thickBot="1" x14ac:dyDescent="0.3">
      <c r="B1" s="28" t="s">
        <v>57</v>
      </c>
      <c r="C1" s="28"/>
      <c r="D1" s="47" t="s">
        <v>58</v>
      </c>
      <c r="E1" s="47"/>
      <c r="F1" s="47"/>
      <c r="G1" s="29" t="s">
        <v>44</v>
      </c>
    </row>
    <row r="2" spans="2:7" ht="31.5" customHeight="1" thickBot="1" x14ac:dyDescent="0.3">
      <c r="B2" s="82" t="s">
        <v>59</v>
      </c>
      <c r="C2" s="83"/>
      <c r="D2" s="83"/>
      <c r="E2" s="83"/>
      <c r="F2" s="84"/>
      <c r="G2" s="88" t="s">
        <v>55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38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40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60</v>
      </c>
      <c r="E6" s="71"/>
      <c r="F6" s="72"/>
      <c r="G6" s="74"/>
    </row>
    <row r="7" spans="2:7" x14ac:dyDescent="0.25">
      <c r="B7" s="61"/>
      <c r="C7" s="14" t="s">
        <v>6</v>
      </c>
      <c r="D7" s="71" t="s">
        <v>37</v>
      </c>
      <c r="E7" s="71"/>
      <c r="F7" s="72"/>
      <c r="G7" s="74"/>
    </row>
    <row r="8" spans="2:7" x14ac:dyDescent="0.25">
      <c r="B8" s="61"/>
      <c r="C8" s="14" t="s">
        <v>7</v>
      </c>
      <c r="D8" s="71" t="s">
        <v>61</v>
      </c>
      <c r="E8" s="71"/>
      <c r="F8" s="72"/>
      <c r="G8" s="74"/>
    </row>
    <row r="9" spans="2:7" x14ac:dyDescent="0.25">
      <c r="B9" s="61"/>
      <c r="C9" s="14" t="s">
        <v>8</v>
      </c>
      <c r="D9" s="51">
        <v>66</v>
      </c>
      <c r="E9" s="51"/>
      <c r="F9" s="52"/>
      <c r="G9" s="74"/>
    </row>
    <row r="10" spans="2:7" x14ac:dyDescent="0.25">
      <c r="B10" s="85" t="s">
        <v>9</v>
      </c>
      <c r="C10" s="71"/>
      <c r="D10" s="51">
        <v>27</v>
      </c>
      <c r="E10" s="51"/>
      <c r="F10" s="52"/>
      <c r="G10" s="74"/>
    </row>
    <row r="11" spans="2:7" x14ac:dyDescent="0.25">
      <c r="B11" s="85" t="s">
        <v>10</v>
      </c>
      <c r="C11" s="71"/>
      <c r="D11" s="51">
        <v>105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13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41</v>
      </c>
      <c r="C14" s="67"/>
      <c r="D14" s="53" t="s">
        <v>51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46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14</v>
      </c>
      <c r="F17" s="25" t="s">
        <v>15</v>
      </c>
      <c r="G17" s="74"/>
    </row>
    <row r="18" spans="2:7" x14ac:dyDescent="0.25">
      <c r="B18" s="40" t="s">
        <v>64</v>
      </c>
      <c r="C18" s="41"/>
      <c r="D18" s="14" t="s">
        <v>63</v>
      </c>
      <c r="E18" s="14" t="s">
        <v>16</v>
      </c>
      <c r="F18" s="21" t="s">
        <v>17</v>
      </c>
      <c r="G18" s="74"/>
    </row>
    <row r="19" spans="2:7" x14ac:dyDescent="0.25">
      <c r="B19" s="40" t="s">
        <v>18</v>
      </c>
      <c r="C19" s="41"/>
      <c r="D19" s="14" t="s">
        <v>4</v>
      </c>
      <c r="E19" s="14" t="s">
        <v>16</v>
      </c>
      <c r="F19" s="21" t="s">
        <v>17</v>
      </c>
      <c r="G19" s="74"/>
    </row>
    <row r="20" spans="2:7" x14ac:dyDescent="0.25">
      <c r="B20" s="40" t="s">
        <v>19</v>
      </c>
      <c r="C20" s="41"/>
      <c r="D20" s="14" t="s">
        <v>28</v>
      </c>
      <c r="E20" s="14" t="s">
        <v>16</v>
      </c>
      <c r="F20" s="21" t="s">
        <v>17</v>
      </c>
      <c r="G20" s="74"/>
    </row>
    <row r="21" spans="2:7" x14ac:dyDescent="0.25">
      <c r="B21" s="40" t="s">
        <v>20</v>
      </c>
      <c r="C21" s="41"/>
      <c r="D21" s="19">
        <v>3</v>
      </c>
      <c r="E21" s="19" t="s">
        <v>30</v>
      </c>
      <c r="F21" s="22" t="s">
        <v>62</v>
      </c>
      <c r="G21" s="74"/>
    </row>
    <row r="22" spans="2:7" x14ac:dyDescent="0.25">
      <c r="B22" s="40" t="s">
        <v>48</v>
      </c>
      <c r="C22" s="41"/>
      <c r="D22" s="19" t="s">
        <v>43</v>
      </c>
      <c r="E22" s="19"/>
      <c r="F22" s="21"/>
      <c r="G22" s="74"/>
    </row>
    <row r="23" spans="2:7" x14ac:dyDescent="0.25">
      <c r="B23" s="40" t="s">
        <v>52</v>
      </c>
      <c r="C23" s="41"/>
      <c r="D23" s="19" t="s">
        <v>43</v>
      </c>
      <c r="E23" s="19"/>
      <c r="F23" s="21"/>
      <c r="G23" s="74"/>
    </row>
    <row r="24" spans="2:7" x14ac:dyDescent="0.25">
      <c r="B24" s="40" t="s">
        <v>21</v>
      </c>
      <c r="C24" s="41"/>
      <c r="D24" s="17" t="s">
        <v>43</v>
      </c>
      <c r="E24" s="17" t="s">
        <v>30</v>
      </c>
      <c r="F24" s="22" t="s">
        <v>53</v>
      </c>
      <c r="G24" s="74"/>
    </row>
    <row r="25" spans="2:7" x14ac:dyDescent="0.25">
      <c r="B25" s="40" t="s">
        <v>23</v>
      </c>
      <c r="C25" s="41"/>
      <c r="D25" s="16" t="s">
        <v>43</v>
      </c>
      <c r="E25" s="17" t="s">
        <v>30</v>
      </c>
      <c r="F25" s="22" t="s">
        <v>30</v>
      </c>
      <c r="G25" s="74"/>
    </row>
    <row r="26" spans="2:7" x14ac:dyDescent="0.25">
      <c r="B26" s="40" t="s">
        <v>22</v>
      </c>
      <c r="C26" s="41"/>
      <c r="D26" s="17" t="s">
        <v>43</v>
      </c>
      <c r="E26" s="17" t="s">
        <v>30</v>
      </c>
      <c r="F26" s="22" t="s">
        <v>30</v>
      </c>
      <c r="G26" s="74"/>
    </row>
    <row r="27" spans="2:7" x14ac:dyDescent="0.25">
      <c r="B27" s="40" t="s">
        <v>24</v>
      </c>
      <c r="C27" s="41"/>
      <c r="D27" s="16" t="s">
        <v>43</v>
      </c>
      <c r="E27" s="17" t="s">
        <v>30</v>
      </c>
      <c r="F27" s="22" t="s">
        <v>30</v>
      </c>
      <c r="G27" s="74"/>
    </row>
    <row r="28" spans="2:7" x14ac:dyDescent="0.25">
      <c r="B28" s="40" t="s">
        <v>25</v>
      </c>
      <c r="C28" s="41"/>
      <c r="D28" s="16" t="s">
        <v>43</v>
      </c>
      <c r="E28" s="17" t="s">
        <v>30</v>
      </c>
      <c r="F28" s="22" t="s">
        <v>30</v>
      </c>
      <c r="G28" s="74"/>
    </row>
    <row r="29" spans="2:7" x14ac:dyDescent="0.25">
      <c r="B29" s="40" t="s">
        <v>42</v>
      </c>
      <c r="C29" s="41"/>
      <c r="D29" s="16" t="s">
        <v>43</v>
      </c>
      <c r="E29" s="17" t="s">
        <v>30</v>
      </c>
      <c r="F29" s="22" t="s">
        <v>30</v>
      </c>
      <c r="G29" s="74"/>
    </row>
    <row r="30" spans="2:7" x14ac:dyDescent="0.25">
      <c r="B30" s="40" t="s">
        <v>45</v>
      </c>
      <c r="C30" s="41"/>
      <c r="D30" s="16" t="s">
        <v>29</v>
      </c>
      <c r="E30" s="17" t="s">
        <v>30</v>
      </c>
      <c r="F30" s="22" t="s">
        <v>30</v>
      </c>
      <c r="G30" s="74"/>
    </row>
    <row r="31" spans="2:7" x14ac:dyDescent="0.25">
      <c r="B31" s="40" t="s">
        <v>26</v>
      </c>
      <c r="C31" s="41"/>
      <c r="D31" s="19" t="s">
        <v>43</v>
      </c>
      <c r="E31" s="19" t="s">
        <v>39</v>
      </c>
      <c r="F31" s="22" t="s">
        <v>30</v>
      </c>
      <c r="G31" s="74"/>
    </row>
    <row r="32" spans="2:7" x14ac:dyDescent="0.25">
      <c r="B32" s="40" t="s">
        <v>27</v>
      </c>
      <c r="C32" s="41"/>
      <c r="D32" s="17" t="s">
        <v>56</v>
      </c>
      <c r="E32" s="17" t="s">
        <v>30</v>
      </c>
      <c r="F32" s="22" t="s">
        <v>30</v>
      </c>
      <c r="G32" s="74"/>
    </row>
    <row r="33" spans="2:7" ht="15.75" thickBot="1" x14ac:dyDescent="0.3">
      <c r="B33" s="40" t="s">
        <v>49</v>
      </c>
      <c r="C33" s="41"/>
      <c r="D33" s="18" t="s">
        <v>50</v>
      </c>
      <c r="E33" s="18"/>
      <c r="F33" s="23"/>
      <c r="G33" s="75"/>
    </row>
    <row r="34" spans="2:7" ht="15.75" thickBot="1" x14ac:dyDescent="0.3">
      <c r="B34" s="37"/>
      <c r="C34" s="37"/>
      <c r="D34" s="36"/>
      <c r="E34" s="36"/>
      <c r="F34" s="38"/>
      <c r="G34" s="39"/>
    </row>
    <row r="35" spans="2:7" ht="15.75" thickBot="1" x14ac:dyDescent="0.3">
      <c r="B35" s="76" t="s">
        <v>47</v>
      </c>
      <c r="C35" s="77"/>
      <c r="D35" s="77"/>
      <c r="E35" s="77"/>
      <c r="F35" s="78"/>
      <c r="G35" s="68">
        <v>1</v>
      </c>
    </row>
    <row r="36" spans="2:7" hidden="1" x14ac:dyDescent="0.25">
      <c r="B36" s="79"/>
      <c r="C36" s="44"/>
      <c r="D36" s="26" t="str">
        <f>IF(B36="DOOR SWITCH 2 (TC)",1,"N/A")</f>
        <v>N/A</v>
      </c>
      <c r="E36" s="26" t="str">
        <f>IF(B36="DOOR SWITCH 2 (TC)",1,"N/A")</f>
        <v>N/A</v>
      </c>
      <c r="F36" s="27" t="str">
        <f>IF(B36="DOOR SWITCH 2 (TC)","VIP 1","N/A")</f>
        <v>N/A</v>
      </c>
      <c r="G36" s="69"/>
    </row>
    <row r="37" spans="2:7" hidden="1" x14ac:dyDescent="0.25">
      <c r="B37" s="42"/>
      <c r="C37" s="30"/>
      <c r="D37" s="31"/>
      <c r="E37" s="31"/>
      <c r="F37" s="34"/>
      <c r="G37" s="69"/>
    </row>
    <row r="38" spans="2:7" hidden="1" x14ac:dyDescent="0.25">
      <c r="B38" s="42"/>
      <c r="C38" s="31"/>
      <c r="D38" s="32"/>
      <c r="E38" s="31"/>
      <c r="F38" s="34"/>
      <c r="G38" s="69"/>
    </row>
    <row r="39" spans="2:7" x14ac:dyDescent="0.25">
      <c r="B39" s="40" t="s">
        <v>66</v>
      </c>
      <c r="C39" s="41"/>
      <c r="D39" s="14" t="s">
        <v>67</v>
      </c>
      <c r="E39" s="14" t="s">
        <v>68</v>
      </c>
      <c r="F39" s="21" t="s">
        <v>69</v>
      </c>
      <c r="G39" s="69"/>
    </row>
    <row r="40" spans="2:7" x14ac:dyDescent="0.25">
      <c r="B40" s="57" t="s">
        <v>39</v>
      </c>
      <c r="C40" s="58"/>
      <c r="D40" s="33" t="s">
        <v>30</v>
      </c>
      <c r="E40" s="33" t="s">
        <v>30</v>
      </c>
      <c r="F40" s="35" t="str">
        <f>IF(B40="MINI DC I/O 1","ON DISPLAY INTERFACE","N/A")</f>
        <v>N/A</v>
      </c>
      <c r="G40" s="69"/>
    </row>
    <row r="41" spans="2:7" x14ac:dyDescent="0.25">
      <c r="B41" s="57" t="s">
        <v>39</v>
      </c>
      <c r="C41" s="58"/>
      <c r="D41" s="19" t="s">
        <v>30</v>
      </c>
      <c r="E41" s="19" t="s">
        <v>30</v>
      </c>
      <c r="F41" s="22" t="str">
        <f>IF(B41="MINI DC I/O 2","ON DISPLAY INTERFACE","N/A")</f>
        <v>N/A</v>
      </c>
      <c r="G41" s="69"/>
    </row>
    <row r="42" spans="2:7" ht="15.75" thickBot="1" x14ac:dyDescent="0.3">
      <c r="B42" s="64"/>
      <c r="C42" s="65"/>
      <c r="D42" s="20"/>
      <c r="E42" s="20"/>
      <c r="F42" s="23"/>
      <c r="G42" s="70"/>
    </row>
    <row r="43" spans="2:7" ht="15.75" thickBot="1" x14ac:dyDescent="0.3">
      <c r="B43" s="2"/>
      <c r="C43" s="13"/>
      <c r="D43" s="13"/>
      <c r="E43" s="12"/>
      <c r="F43" s="5"/>
      <c r="G43" s="9"/>
    </row>
    <row r="44" spans="2:7" ht="15.75" thickBot="1" x14ac:dyDescent="0.3">
      <c r="B44" s="48" t="s">
        <v>35</v>
      </c>
      <c r="C44" s="49"/>
      <c r="D44" s="49"/>
      <c r="E44" s="49"/>
      <c r="F44" s="50"/>
      <c r="G44" s="68">
        <v>1</v>
      </c>
    </row>
    <row r="45" spans="2:7" x14ac:dyDescent="0.25">
      <c r="B45" s="43" t="s">
        <v>54</v>
      </c>
      <c r="C45" s="44"/>
      <c r="D45" s="44"/>
      <c r="E45" s="45" t="s">
        <v>65</v>
      </c>
      <c r="F45" s="46"/>
      <c r="G45" s="69"/>
    </row>
    <row r="46" spans="2:7" x14ac:dyDescent="0.25">
      <c r="B46" s="55" t="s">
        <v>33</v>
      </c>
      <c r="C46" s="56"/>
      <c r="D46" s="56"/>
      <c r="E46" s="51" t="s">
        <v>36</v>
      </c>
      <c r="F46" s="52"/>
      <c r="G46" s="69"/>
    </row>
    <row r="47" spans="2:7" ht="15.75" thickBot="1" x14ac:dyDescent="0.3">
      <c r="B47" s="59" t="s">
        <v>34</v>
      </c>
      <c r="C47" s="60"/>
      <c r="D47" s="60"/>
      <c r="E47" s="53" t="s">
        <v>36</v>
      </c>
      <c r="F47" s="54"/>
      <c r="G47" s="70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31</v>
      </c>
      <c r="C50" s="11"/>
      <c r="D50" s="11"/>
      <c r="E50" s="11"/>
      <c r="F50" s="11"/>
      <c r="G50" s="1"/>
    </row>
    <row r="51" spans="2:7" x14ac:dyDescent="0.25">
      <c r="B51" s="4" t="s">
        <v>70</v>
      </c>
      <c r="D51" s="2"/>
      <c r="E51" s="2"/>
      <c r="F51" s="2" t="s">
        <v>71</v>
      </c>
      <c r="G51" s="3"/>
    </row>
    <row r="52" spans="2:7" x14ac:dyDescent="0.25">
      <c r="B52" s="4" t="s">
        <v>72</v>
      </c>
      <c r="D52" s="2"/>
      <c r="E52" s="2"/>
      <c r="F52" s="2" t="s">
        <v>73</v>
      </c>
      <c r="G52" s="3"/>
    </row>
    <row r="53" spans="2:7" x14ac:dyDescent="0.25">
      <c r="B53" s="4" t="s">
        <v>74</v>
      </c>
      <c r="D53" s="2"/>
      <c r="E53" s="2"/>
      <c r="F53" s="2" t="s">
        <v>75</v>
      </c>
      <c r="G53" s="3"/>
    </row>
    <row r="54" spans="2:7" x14ac:dyDescent="0.25">
      <c r="B54" s="4" t="s">
        <v>76</v>
      </c>
      <c r="D54" s="2"/>
      <c r="E54" s="2"/>
      <c r="F54" s="2" t="s">
        <v>77</v>
      </c>
      <c r="G54" s="3"/>
    </row>
    <row r="55" spans="2:7" x14ac:dyDescent="0.25">
      <c r="B55" s="4" t="s">
        <v>78</v>
      </c>
      <c r="D55" s="2"/>
      <c r="E55" s="2"/>
      <c r="F55" s="2" t="s">
        <v>79</v>
      </c>
      <c r="G55" s="3"/>
    </row>
    <row r="56" spans="2:7" x14ac:dyDescent="0.25">
      <c r="B56" s="4" t="s">
        <v>80</v>
      </c>
      <c r="D56" s="2"/>
      <c r="E56" s="2"/>
      <c r="F56" s="2" t="s">
        <v>81</v>
      </c>
      <c r="G56" s="3"/>
    </row>
    <row r="57" spans="2:7" x14ac:dyDescent="0.25">
      <c r="B57" s="4" t="s">
        <v>82</v>
      </c>
      <c r="D57" s="2"/>
      <c r="E57" s="2"/>
      <c r="F57" s="2" t="s">
        <v>83</v>
      </c>
      <c r="G57" s="3"/>
    </row>
    <row r="58" spans="2:7" x14ac:dyDescent="0.25">
      <c r="B58" s="4" t="s">
        <v>84</v>
      </c>
      <c r="D58" s="2"/>
      <c r="E58" s="2"/>
      <c r="F58" s="2" t="s">
        <v>85</v>
      </c>
      <c r="G58" s="3"/>
    </row>
    <row r="59" spans="2:7" x14ac:dyDescent="0.25">
      <c r="B59" s="4" t="s">
        <v>86</v>
      </c>
      <c r="D59" s="2"/>
      <c r="E59" s="2"/>
      <c r="F59" s="2" t="s">
        <v>87</v>
      </c>
      <c r="G59" s="3"/>
    </row>
    <row r="60" spans="2:7" x14ac:dyDescent="0.25">
      <c r="B60" s="4" t="s">
        <v>88</v>
      </c>
      <c r="D60" s="2"/>
      <c r="E60" s="2"/>
      <c r="F60" s="2" t="s">
        <v>89</v>
      </c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32</v>
      </c>
    </row>
  </sheetData>
  <mergeCells count="58"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5:G42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18:C18"/>
    <mergeCell ref="B23:C23"/>
    <mergeCell ref="B24:C24"/>
    <mergeCell ref="B25:C25"/>
    <mergeCell ref="B26:C26"/>
    <mergeCell ref="B27:C27"/>
    <mergeCell ref="D1:F1"/>
    <mergeCell ref="B44:F44"/>
    <mergeCell ref="E46:F46"/>
    <mergeCell ref="E47:F47"/>
    <mergeCell ref="B46:D46"/>
    <mergeCell ref="D14:F14"/>
    <mergeCell ref="B40:C40"/>
    <mergeCell ref="B47:D47"/>
    <mergeCell ref="B6:B9"/>
    <mergeCell ref="B17:C17"/>
    <mergeCell ref="B41:C41"/>
    <mergeCell ref="B42:C42"/>
    <mergeCell ref="B14:C14"/>
    <mergeCell ref="B19:C19"/>
    <mergeCell ref="B20:C20"/>
    <mergeCell ref="B21:C21"/>
    <mergeCell ref="B33:C33"/>
    <mergeCell ref="B37:B38"/>
    <mergeCell ref="B45:D45"/>
    <mergeCell ref="E45:F45"/>
    <mergeCell ref="B28:C28"/>
    <mergeCell ref="B29:C29"/>
    <mergeCell ref="B30:C30"/>
    <mergeCell ref="B31:C31"/>
    <mergeCell ref="B32:C32"/>
    <mergeCell ref="B39:C39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A000000}">
      <formula1>"NO, 0,YES - 1"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B41:C41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40:C40" xr:uid="{DF90E277-D052-44A3-8C85-63A2F7483CBF}">
      <formula1>"',MINI DC I/O 1"</formula1>
    </dataValidation>
    <dataValidation type="list" allowBlank="1" showInputMessage="1" showErrorMessage="1" sqref="B37:B38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 G4 Retro</Model_x0020_Number>
    <OrderProject_x0020_ID xmlns="60f23eb2-5cd4-4b04-9c2e-17a4528dea34">C29372</OrderProject_x0020_ID>
    <Rev xmlns="63c2c479-d606-4150-9495-4e4a0a1fffcf">00</Rev>
    <PartNum xmlns="63c2c479-d606-4150-9495-4e4a0a1fffcf" xsi:nil="true"/>
    <DocNumber xmlns="63c2c479-d606-4150-9495-4e4a0a1fffcf">DD4798580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F46A45-3E61-4D93-A721-30F6EE5B2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6BE999-F9D8-4B49-97B7-E603BDF67EF1}">
  <ds:schemaRefs>
    <ds:schemaRef ds:uri="http://purl.org/dc/terms/"/>
    <ds:schemaRef ds:uri="http://purl.org/dc/dcmitype/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C83EB1-7EAE-4CF0-8DC7-536B679888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C29372 Kentucky Transportation, Site Config, VF-2020-27X105-66-A G4 Retro</dc:title>
  <dc:creator>Dan Muzzey</dc:creator>
  <cp:lastModifiedBy>Sarah Sutton</cp:lastModifiedBy>
  <cp:lastPrinted>2017-04-26T20:40:31Z</cp:lastPrinted>
  <dcterms:created xsi:type="dcterms:W3CDTF">2017-03-27T20:46:42Z</dcterms:created>
  <dcterms:modified xsi:type="dcterms:W3CDTF">2021-06-11T14:29:26Z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