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417\"/>
    </mc:Choice>
  </mc:AlternateContent>
  <xr:revisionPtr revIDLastSave="0" documentId="8_{9BEA10D2-AB2A-4608-A81B-9A1C05005EB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3E9E6122-4D5D-4773-85B9-0361B2386667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AF1F1F5D-BD5C-4218-B7E3-54AACD35E20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<sst xmlns="http://schemas.openxmlformats.org/spreadsheetml/2006/main" count="158" uniqueCount="97">
  <si>
    <t>DD4951053</t>
  </si>
  <si>
    <t>C29417 Conn DOT, Site Config, VF-2120-27X65-66-A G3</t>
  </si>
  <si>
    <t>Rev 00</t>
  </si>
  <si>
    <t>SYSTEM CONFIGURATION
VF-2120-27X65-66-A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</si>
  <si>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</si>
  <si>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</si>
  <si>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</si>
  <si>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</si>
  <si>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</si>
  <si>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</si>
  <si>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</si>
  <si>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</si>
  <si>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</si>
  <si>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</si>
  <si>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</si>
  <si>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</si>
  <si>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</si>
  <si>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</si>
  <si>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</si>
  <si>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</si>
  <si>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</si>
  <si>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</si>
  <si>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</si>
  <si>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</si>
  <si>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</si>
  <si>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</si>
  <si>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</si>
  <si>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</si>
  <si>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</si>
  <si>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</si>
  <si>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</si>
  <si>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</si>
  <si>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</si>
  <si>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</si>
  <si>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</si>
  <si>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</si>
  <si>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</si>
  <si>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</si>
  <si>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</si>
  <si>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</si>
  <si>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</si>
  <si>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</si>
  <si>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</si>
  <si>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</si>
  <si>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</si>
  <si>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</si>
  <si>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</si>
  <si>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</si>
  <si>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</si>
  <si>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</si>
  <si>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</si>
  <si>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</si>
  <si>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</si>
  <si>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</si>
  <si>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</si>
  <si>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</si>
  <si>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</si>
  <si>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</si>
  <si>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</si>
  <si>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</si>
  <si>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</si>
  <si>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</si>
  <si>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</si>
  <si>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DD4951071</t>
  </si>
  <si>
    <t>TRANSLATION TABLE</t>
  </si>
  <si>
    <t>N/A</t>
  </si>
  <si>
    <t>CONTROLLER CONFIGURATION PACKAGE</t>
  </si>
  <si>
    <t>Reference Drawings</t>
  </si>
  <si>
    <t>VF-2120 Drawings:</t>
  </si>
  <si>
    <t>Schematic, VF-21X0, 120 VAC</t>
  </si>
  <si>
    <t>DWG-3100213</t>
  </si>
  <si>
    <t>Site Interconnect, 1 AC Display with 1 Controller</t>
  </si>
  <si>
    <t>DWG-3166540</t>
  </si>
  <si>
    <t>Shop Drawing, VF-21**-27x65-66</t>
  </si>
  <si>
    <t>DWG-3277775</t>
  </si>
  <si>
    <t>Schematic, VF-21X0, DC Power System, 2 PS, 66mm, 7 Position Rail</t>
  </si>
  <si>
    <t>DWG-3309048</t>
  </si>
  <si>
    <t>Structure Mounting Detail, VF-21**, Type B, Top/Bottom Z-Bracket</t>
  </si>
  <si>
    <t>DWG-3542443</t>
  </si>
  <si>
    <t>Site Riser, 1 VF-2120-27x65-66-A, VFC in Traffic Cabinet</t>
  </si>
  <si>
    <t>DWG-4701778</t>
  </si>
  <si>
    <t>Schematic, Signal, VF-2120-27x65-66-A</t>
  </si>
  <si>
    <t>DWG-4703827</t>
  </si>
  <si>
    <t>Front Electrical, VF-2120-27x65-66</t>
  </si>
  <si>
    <t>DWG-4956102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</si>
  <si>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</si>
  <si>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</si>
  <si>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</si>
  <si>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</si>
  <si>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</si>
  <si>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Traffic Cabinet, 334, Aluminum, Ground Mount, DOD, VFC</t>
  </si>
  <si>
    <t>DWG-3503177</t>
  </si>
  <si>
    <t>Schematic, Traffic Cabinet, 120 VAC, 2 Fan</t>
  </si>
  <si>
    <t>DWG-3553918</t>
  </si>
  <si>
    <t>Final Assembly, TC, 334, Ground Mount, Aluminum, Door Open Detection</t>
  </si>
  <si>
    <t>DWG-4955606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</si>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</sst>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7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quotePrefix="1" applyBorder="1"/>
    <xf numFmtId="0" fontId="0" fillId="0" borderId="28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quotePrefix="1" applyBorder="1"/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38" xfId="0" quotePrefix="1" applyBorder="1"/>
    <xf numFmtId="0" fontId="0" fillId="0" borderId="32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9" xfId="0" quotePrefix="1" applyBorder="1"/>
    <xf numFmtId="0" fontId="0" fillId="0" borderId="26" xfId="0" quotePrefix="1" applyBorder="1"/>
    <xf numFmtId="0" fontId="3" fillId="0" borderId="4" xfId="0" applyFont="1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9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4"/>
  <sheetViews>
    <sheetView tabSelected="1" workbookViewId="0">
      <selection activeCell="B56" sqref="B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5703125" customWidth="1"/>
    <col min="5" max="5" width="20.85546875" customWidth="1"/>
    <col min="6" max="6" width="28.42578125" customWidth="1"/>
    <col min="7" max="7" width="14.28515625" customWidth="1"/>
  </cols>
  <sheetData>
    <row r="1" spans="2:7" ht="15.75" thickBot="1">
      <c r="B1" t="s">
        <v>0</v>
      </c>
      <c r="C1" s="39" t="s">
        <v>1</v>
      </c>
      <c r="D1" s="39"/>
      <c r="E1" s="39"/>
      <c r="F1" s="39"/>
      <c r="G1" s="8" t="s">
        <v>2</v>
      </c>
    </row>
    <row r="2" spans="2:7" ht="30.75" customHeight="1" thickBot="1">
      <c r="B2" s="74" t="s">
        <v>3</v>
      </c>
      <c r="C2" s="75"/>
      <c r="D2" s="75"/>
      <c r="E2" s="75"/>
      <c r="F2" s="76"/>
      <c r="G2" s="78" t="s">
        <v>4</v>
      </c>
    </row>
    <row r="3" spans="2:7" ht="15.75" thickBot="1">
      <c r="B3" s="72" t="s">
        <v>5</v>
      </c>
      <c r="C3" s="73"/>
      <c r="D3" s="73" t="s">
        <v>6</v>
      </c>
      <c r="E3" s="73"/>
      <c r="F3" s="77"/>
      <c r="G3" s="79"/>
    </row>
    <row r="4" spans="2:7">
      <c r="B4" s="41" t="s">
        <v>7</v>
      </c>
      <c r="C4" s="42"/>
      <c r="D4" s="42" t="s">
        <v>8</v>
      </c>
      <c r="E4" s="42"/>
      <c r="F4" s="71"/>
      <c r="G4" s="83">
        <v>1</v>
      </c>
    </row>
    <row r="5" spans="2:7">
      <c r="B5" s="41" t="s">
        <v>9</v>
      </c>
      <c r="C5" s="42"/>
      <c r="D5" s="42" t="s">
        <v>10</v>
      </c>
      <c r="E5" s="42"/>
      <c r="F5" s="71"/>
      <c r="G5" s="84"/>
    </row>
    <row r="6" spans="2:7">
      <c r="B6" s="70" t="s">
        <v>11</v>
      </c>
      <c r="C6" s="15" t="s">
        <v>12</v>
      </c>
      <c r="D6" s="42" t="s">
        <v>13</v>
      </c>
      <c r="E6" s="42"/>
      <c r="F6" s="71"/>
      <c r="G6" s="84"/>
    </row>
    <row r="7" spans="2:7">
      <c r="B7" s="70"/>
      <c r="C7" s="15" t="s">
        <v>14</v>
      </c>
      <c r="D7" s="42" t="s">
        <v>15</v>
      </c>
      <c r="E7" s="42"/>
      <c r="F7" s="71"/>
      <c r="G7" s="84"/>
    </row>
    <row r="8" spans="2:7">
      <c r="B8" s="70"/>
      <c r="C8" s="15" t="s">
        <v>16</v>
      </c>
      <c r="D8" s="42" t="s">
        <v>17</v>
      </c>
      <c r="E8" s="42"/>
      <c r="F8" s="71"/>
      <c r="G8" s="84"/>
    </row>
    <row r="9" spans="2:7">
      <c r="B9" s="70"/>
      <c r="C9" s="15" t="s">
        <v>18</v>
      </c>
      <c r="D9" s="68">
        <v>66</v>
      </c>
      <c r="E9" s="68"/>
      <c r="F9" s="69"/>
      <c r="G9" s="84"/>
    </row>
    <row r="10" spans="2:7">
      <c r="B10" s="41" t="s">
        <v>19</v>
      </c>
      <c r="C10" s="42"/>
      <c r="D10" s="68">
        <v>27</v>
      </c>
      <c r="E10" s="68"/>
      <c r="F10" s="69"/>
      <c r="G10" s="84"/>
    </row>
    <row r="11" spans="2:7">
      <c r="B11" s="41" t="s">
        <v>20</v>
      </c>
      <c r="C11" s="42"/>
      <c r="D11" s="68">
        <v>65</v>
      </c>
      <c r="E11" s="68"/>
      <c r="F11" s="69"/>
      <c r="G11" s="84"/>
    </row>
    <row r="12" spans="2:7">
      <c r="B12" s="41" t="s">
        <v>21</v>
      </c>
      <c r="C12" s="42"/>
      <c r="D12" s="42" t="s">
        <v>22</v>
      </c>
      <c r="E12" s="42"/>
      <c r="F12" s="71"/>
      <c r="G12" s="84"/>
    </row>
    <row r="13" spans="2:7">
      <c r="B13" s="41" t="s">
        <v>23</v>
      </c>
      <c r="C13" s="42"/>
      <c r="D13" s="68">
        <v>1</v>
      </c>
      <c r="E13" s="68"/>
      <c r="F13" s="69"/>
      <c r="G13" s="84"/>
    </row>
    <row r="14" spans="2:7" ht="15.75" thickBot="1">
      <c r="B14" s="47" t="s">
        <v>24</v>
      </c>
      <c r="C14" s="48"/>
      <c r="D14" s="45" t="s">
        <v>25</v>
      </c>
      <c r="E14" s="45"/>
      <c r="F14" s="46"/>
      <c r="G14" s="85"/>
    </row>
    <row r="15" spans="2:7" ht="15.75" thickBot="1"/>
    <row r="16" spans="2:7">
      <c r="B16" s="80" t="s">
        <v>26</v>
      </c>
      <c r="C16" s="81"/>
      <c r="D16" s="81"/>
      <c r="E16" s="81"/>
      <c r="F16" s="82"/>
      <c r="G16" s="36">
        <v>1</v>
      </c>
    </row>
    <row r="17" spans="2:7">
      <c r="B17" s="43" t="s">
        <v>5</v>
      </c>
      <c r="C17" s="44"/>
      <c r="D17" s="13" t="s">
        <v>6</v>
      </c>
      <c r="E17" s="13" t="s">
        <v>27</v>
      </c>
      <c r="F17" s="24" t="s">
        <v>28</v>
      </c>
      <c r="G17" s="37"/>
    </row>
    <row r="18" spans="2:7">
      <c r="B18" s="41" t="s">
        <v>29</v>
      </c>
      <c r="C18" s="42"/>
      <c r="D18" s="15" t="s">
        <v>30</v>
      </c>
      <c r="E18" s="15" t="s">
        <v>31</v>
      </c>
      <c r="F18" s="25" t="s">
        <v>32</v>
      </c>
      <c r="G18" s="37"/>
    </row>
    <row r="19" spans="2:7">
      <c r="B19" s="41" t="s">
        <v>29</v>
      </c>
      <c r="C19" s="42"/>
      <c r="D19" s="15" t="s">
        <v>33</v>
      </c>
      <c r="E19" s="15" t="s">
        <v>31</v>
      </c>
      <c r="F19" s="25" t="s">
        <v>32</v>
      </c>
      <c r="G19" s="37"/>
    </row>
    <row r="20" spans="2:7">
      <c r="B20" s="41" t="s">
        <v>29</v>
      </c>
      <c r="C20" s="42"/>
      <c r="D20" s="15" t="s">
        <v>10</v>
      </c>
      <c r="E20" s="15" t="s">
        <v>31</v>
      </c>
      <c r="F20" s="25" t="s">
        <v>32</v>
      </c>
      <c r="G20" s="37"/>
    </row>
    <row r="21" spans="2:7">
      <c r="B21" s="41" t="s">
        <v>29</v>
      </c>
      <c r="C21" s="42"/>
      <c r="D21" s="15" t="s">
        <v>34</v>
      </c>
      <c r="E21" s="15" t="s">
        <v>31</v>
      </c>
      <c r="F21" s="25" t="s">
        <v>32</v>
      </c>
      <c r="G21" s="37"/>
    </row>
    <row r="22" spans="2:7">
      <c r="B22" s="41" t="s">
        <v>35</v>
      </c>
      <c r="C22" s="42"/>
      <c r="D22" s="15" t="s">
        <v>36</v>
      </c>
      <c r="E22" s="15" t="s">
        <v>31</v>
      </c>
      <c r="F22" s="25" t="s">
        <v>32</v>
      </c>
      <c r="G22" s="37"/>
    </row>
    <row r="23" spans="2:7">
      <c r="B23" s="41" t="s">
        <v>35</v>
      </c>
      <c r="C23" s="42"/>
      <c r="D23" s="15" t="s">
        <v>37</v>
      </c>
      <c r="E23" s="15" t="s">
        <v>31</v>
      </c>
      <c r="F23" s="25" t="s">
        <v>32</v>
      </c>
      <c r="G23" s="37"/>
    </row>
    <row r="24" spans="2:7">
      <c r="B24" s="41" t="s">
        <v>35</v>
      </c>
      <c r="C24" s="42"/>
      <c r="D24" s="15" t="s">
        <v>11</v>
      </c>
      <c r="E24" s="15" t="s">
        <v>31</v>
      </c>
      <c r="F24" s="25" t="s">
        <v>32</v>
      </c>
      <c r="G24" s="37"/>
    </row>
    <row r="25" spans="2:7">
      <c r="B25" s="41" t="s">
        <v>38</v>
      </c>
      <c r="C25" s="42"/>
      <c r="D25" s="15" t="s">
        <v>37</v>
      </c>
      <c r="E25" s="15" t="s">
        <v>31</v>
      </c>
      <c r="F25" s="25" t="s">
        <v>32</v>
      </c>
      <c r="G25" s="37"/>
    </row>
    <row r="26" spans="2:7">
      <c r="B26" s="41" t="s">
        <v>39</v>
      </c>
      <c r="C26" s="42"/>
      <c r="D26" s="14">
        <v>2</v>
      </c>
      <c r="E26" s="14" t="s">
        <v>40</v>
      </c>
      <c r="F26" s="26" t="s">
        <v>41</v>
      </c>
      <c r="G26" s="37"/>
    </row>
    <row r="27" spans="2:7">
      <c r="B27" s="41" t="s">
        <v>42</v>
      </c>
      <c r="C27" s="42"/>
      <c r="D27" s="14" t="s">
        <v>43</v>
      </c>
      <c r="E27" s="14"/>
      <c r="F27" s="25"/>
      <c r="G27" s="37"/>
    </row>
    <row r="28" spans="2:7">
      <c r="B28" s="41" t="s">
        <v>44</v>
      </c>
      <c r="C28" s="42"/>
      <c r="D28" s="14" t="s">
        <v>43</v>
      </c>
      <c r="E28" s="14"/>
      <c r="F28" s="25"/>
      <c r="G28" s="37"/>
    </row>
    <row r="29" spans="2:7">
      <c r="B29" s="41" t="s">
        <v>45</v>
      </c>
      <c r="C29" s="42"/>
      <c r="D29" s="14">
        <v>1</v>
      </c>
      <c r="E29" s="14" t="s">
        <v>40</v>
      </c>
      <c r="F29" s="26" t="s">
        <v>46</v>
      </c>
      <c r="G29" s="37"/>
    </row>
    <row r="30" spans="2:7">
      <c r="B30" s="41" t="s">
        <v>47</v>
      </c>
      <c r="C30" s="42"/>
      <c r="D30" s="17" t="s">
        <v>43</v>
      </c>
      <c r="E30" s="14" t="s">
        <v>40</v>
      </c>
      <c r="F30" s="26" t="s">
        <v>40</v>
      </c>
      <c r="G30" s="37"/>
    </row>
    <row r="31" spans="2:7">
      <c r="B31" s="41" t="s">
        <v>48</v>
      </c>
      <c r="C31" s="42"/>
      <c r="D31" s="14">
        <v>6</v>
      </c>
      <c r="E31" s="14" t="s">
        <v>40</v>
      </c>
      <c r="F31" s="26" t="s">
        <v>40</v>
      </c>
      <c r="G31" s="37"/>
    </row>
    <row r="32" spans="2:7">
      <c r="B32" s="41" t="s">
        <v>49</v>
      </c>
      <c r="C32" s="42"/>
      <c r="D32" s="17" t="s">
        <v>43</v>
      </c>
      <c r="E32" s="14" t="s">
        <v>40</v>
      </c>
      <c r="F32" s="26" t="s">
        <v>40</v>
      </c>
      <c r="G32" s="37"/>
    </row>
    <row r="33" spans="2:7">
      <c r="B33" s="41" t="s">
        <v>50</v>
      </c>
      <c r="C33" s="42"/>
      <c r="D33" s="17" t="s">
        <v>43</v>
      </c>
      <c r="E33" s="14" t="s">
        <v>40</v>
      </c>
      <c r="F33" s="26" t="s">
        <v>40</v>
      </c>
      <c r="G33" s="37"/>
    </row>
    <row r="34" spans="2:7">
      <c r="B34" s="18" t="s">
        <v>51</v>
      </c>
      <c r="C34" s="17"/>
      <c r="D34" s="17" t="s">
        <v>43</v>
      </c>
      <c r="E34" s="14" t="s">
        <v>40</v>
      </c>
      <c r="F34" s="26" t="s">
        <v>40</v>
      </c>
      <c r="G34" s="37"/>
    </row>
    <row r="35" spans="2:7">
      <c r="B35" s="41" t="s">
        <v>52</v>
      </c>
      <c r="C35" s="42"/>
      <c r="D35" s="17" t="s">
        <v>53</v>
      </c>
      <c r="E35" s="14" t="s">
        <v>40</v>
      </c>
      <c r="F35" s="26" t="s">
        <v>40</v>
      </c>
      <c r="G35" s="37"/>
    </row>
    <row r="36" spans="2:7">
      <c r="B36" s="41" t="s">
        <v>54</v>
      </c>
      <c r="C36" s="42"/>
      <c r="D36" s="14" t="s">
        <v>43</v>
      </c>
      <c r="E36" s="14" t="s">
        <v>40</v>
      </c>
      <c r="F36" s="26" t="s">
        <v>40</v>
      </c>
      <c r="G36" s="37"/>
    </row>
    <row r="37" spans="2:7">
      <c r="B37" s="41" t="s">
        <v>55</v>
      </c>
      <c r="C37" s="42"/>
      <c r="D37" s="14">
        <v>1</v>
      </c>
      <c r="E37" s="14" t="s">
        <v>40</v>
      </c>
      <c r="F37" s="26" t="s">
        <v>40</v>
      </c>
      <c r="G37" s="37"/>
    </row>
    <row r="38" spans="2:7" ht="15.75" thickBot="1">
      <c r="B38" s="47" t="s">
        <v>56</v>
      </c>
      <c r="C38" s="48"/>
      <c r="D38" s="16" t="s">
        <v>57</v>
      </c>
      <c r="E38" s="16"/>
      <c r="F38" s="27"/>
      <c r="G38" s="38"/>
    </row>
    <row r="39" spans="2:7" ht="15.75" thickBot="1">
      <c r="B39" s="20"/>
      <c r="C39" s="20"/>
      <c r="D39" s="21"/>
      <c r="E39" s="21"/>
      <c r="F39" s="22"/>
      <c r="G39" s="23"/>
    </row>
    <row r="40" spans="2:7">
      <c r="B40" s="60" t="s">
        <v>58</v>
      </c>
      <c r="C40" s="61"/>
      <c r="D40" s="61"/>
      <c r="E40" s="61"/>
      <c r="F40" s="61"/>
      <c r="G40" s="36">
        <v>1</v>
      </c>
    </row>
    <row r="41" spans="2:7">
      <c r="B41" s="62" t="s">
        <v>59</v>
      </c>
      <c r="C41" s="63"/>
      <c r="D41" s="14">
        <f>IF(B41="DOOR SWITCH 2 (TC)",1,"N/A")</f>
        <v>1</v>
      </c>
      <c r="E41" s="14">
        <f>IF(B41="DOOR SWITCH 2 (TC)",1,"N/A")</f>
        <v>1</v>
      </c>
      <c r="F41" s="19" t="str">
        <f>IF(B41="DOOR SWITCH 2 (TC)","VIP 1","N/A")</f>
        <v>VIP 1</v>
      </c>
      <c r="G41" s="37"/>
    </row>
    <row r="42" spans="2:7" hidden="1">
      <c r="B42" s="40" t="s">
        <v>60</v>
      </c>
      <c r="C42" s="28" t="s">
        <v>60</v>
      </c>
      <c r="D42" s="29" t="s">
        <v>60</v>
      </c>
      <c r="E42" s="29" t="s">
        <v>60</v>
      </c>
      <c r="F42" s="30" t="s">
        <v>60</v>
      </c>
      <c r="G42" s="37"/>
    </row>
    <row r="43" spans="2:7" hidden="1">
      <c r="B43" s="40"/>
      <c r="C43" s="29" t="s">
        <v>60</v>
      </c>
      <c r="D43" s="31" t="s">
        <v>60</v>
      </c>
      <c r="E43" s="29" t="s">
        <v>60</v>
      </c>
      <c r="F43" s="30"/>
      <c r="G43" s="37"/>
    </row>
    <row r="44" spans="2:7" hidden="1">
      <c r="B44" s="64" t="s">
        <v>60</v>
      </c>
      <c r="C44" s="65"/>
      <c r="D44" s="32" t="s">
        <v>40</v>
      </c>
      <c r="E44" s="32" t="s">
        <v>40</v>
      </c>
      <c r="F44" s="33" t="str">
        <f>IF(B44="MINI DC I/O 1","ON DISPLAY INTERFACE","N/A")</f>
        <v>N/A</v>
      </c>
      <c r="G44" s="37"/>
    </row>
    <row r="45" spans="2:7" hidden="1">
      <c r="B45" s="64" t="s">
        <v>60</v>
      </c>
      <c r="C45" s="65"/>
      <c r="D45" s="14" t="s">
        <v>40</v>
      </c>
      <c r="E45" s="14" t="s">
        <v>40</v>
      </c>
      <c r="F45" s="19" t="str">
        <f>IF(B45="MINI DC I/O 2","ON DISPLAY INTERFACE","N/A")</f>
        <v>N/A</v>
      </c>
      <c r="G45" s="37"/>
    </row>
    <row r="46" spans="2:7" ht="15.75" thickBot="1">
      <c r="B46" s="66"/>
      <c r="C46" s="67"/>
      <c r="D46" s="16"/>
      <c r="E46" s="16"/>
      <c r="F46" s="34"/>
      <c r="G46" s="38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61</v>
      </c>
      <c r="C48" s="50"/>
      <c r="D48" s="50"/>
      <c r="E48" s="50"/>
      <c r="F48" s="50"/>
      <c r="G48" s="36">
        <v>1</v>
      </c>
    </row>
    <row r="49" spans="2:7">
      <c r="B49" s="54" t="s">
        <v>62</v>
      </c>
      <c r="C49" s="55"/>
      <c r="D49" s="55"/>
      <c r="E49" s="56" t="s">
        <v>63</v>
      </c>
      <c r="F49" s="55"/>
      <c r="G49" s="37"/>
    </row>
    <row r="50" spans="2:7">
      <c r="B50" s="57" t="s">
        <v>64</v>
      </c>
      <c r="C50" s="58"/>
      <c r="D50" s="59"/>
      <c r="E50" s="51" t="s">
        <v>65</v>
      </c>
      <c r="F50" s="52"/>
      <c r="G50" s="37"/>
    </row>
    <row r="51" spans="2:7" ht="15.75" thickBot="1">
      <c r="B51" s="47" t="s">
        <v>66</v>
      </c>
      <c r="C51" s="48"/>
      <c r="D51" s="48"/>
      <c r="E51" s="45" t="s">
        <v>65</v>
      </c>
      <c r="F51" s="53"/>
      <c r="G51" s="3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5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 t="s">
        <v>81</v>
      </c>
      <c r="E63" t="s">
        <v>82</v>
      </c>
      <c r="G63" s="2"/>
    </row>
    <row r="64" spans="2:7">
      <c r="B64" s="3" t="s">
        <v>83</v>
      </c>
      <c r="E64" t="s">
        <v>84</v>
      </c>
      <c r="G64" s="2"/>
    </row>
    <row r="65" spans="2:7">
      <c r="B65" s="3"/>
      <c r="G65" s="2"/>
    </row>
    <row r="66" spans="2:7">
      <c r="B66" s="35" t="s">
        <v>85</v>
      </c>
      <c r="G66" s="2"/>
    </row>
    <row r="67" spans="2:7">
      <c r="B67" s="3" t="s">
        <v>86</v>
      </c>
      <c r="E67" t="s">
        <v>87</v>
      </c>
      <c r="G67" s="2"/>
    </row>
    <row r="68" spans="2:7">
      <c r="B68" s="3" t="s">
        <v>88</v>
      </c>
      <c r="E68" t="s">
        <v>89</v>
      </c>
      <c r="G68" s="2"/>
    </row>
    <row r="69" spans="2:7">
      <c r="B69" s="3" t="s">
        <v>90</v>
      </c>
      <c r="E69" t="s">
        <v>91</v>
      </c>
      <c r="G69" s="2"/>
    </row>
    <row r="70" spans="2:7">
      <c r="B70" s="3" t="s">
        <v>92</v>
      </c>
      <c r="E70" t="s">
        <v>93</v>
      </c>
      <c r="G70" s="2"/>
    </row>
    <row r="71" spans="2:7">
      <c r="B71" s="3" t="s">
        <v>94</v>
      </c>
      <c r="E71" t="s">
        <v>95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96</v>
      </c>
    </row>
  </sheetData>
  <mergeCells count="63">
    <mergeCell ref="G40:G46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14:C14"/>
    <mergeCell ref="B4:C4"/>
    <mergeCell ref="B5:C5"/>
    <mergeCell ref="D4:F4"/>
    <mergeCell ref="D5:F5"/>
    <mergeCell ref="D6:F6"/>
    <mergeCell ref="B25:C25"/>
    <mergeCell ref="B27:C27"/>
    <mergeCell ref="B28:C28"/>
    <mergeCell ref="D9:F9"/>
    <mergeCell ref="D10:F10"/>
    <mergeCell ref="B6:B9"/>
    <mergeCell ref="D7:F7"/>
    <mergeCell ref="D8:F8"/>
    <mergeCell ref="B18:C18"/>
    <mergeCell ref="B19:C19"/>
    <mergeCell ref="B20:C20"/>
    <mergeCell ref="B21:C21"/>
    <mergeCell ref="B22:C22"/>
    <mergeCell ref="B51:D51"/>
    <mergeCell ref="B48:F48"/>
    <mergeCell ref="E50:F50"/>
    <mergeCell ref="E51:F51"/>
    <mergeCell ref="B38:C38"/>
    <mergeCell ref="B49:D49"/>
    <mergeCell ref="E49:F49"/>
    <mergeCell ref="B50:D50"/>
    <mergeCell ref="B40:F40"/>
    <mergeCell ref="B41:C41"/>
    <mergeCell ref="B44:C44"/>
    <mergeCell ref="B45:C45"/>
    <mergeCell ref="B46:C46"/>
    <mergeCell ref="G16:G38"/>
    <mergeCell ref="C1:F1"/>
    <mergeCell ref="B42:B43"/>
    <mergeCell ref="B23:C23"/>
    <mergeCell ref="B24:C24"/>
    <mergeCell ref="B37:C37"/>
    <mergeCell ref="B36:C36"/>
    <mergeCell ref="B35:C35"/>
    <mergeCell ref="B33:C33"/>
    <mergeCell ref="B32:C32"/>
    <mergeCell ref="B31:C31"/>
    <mergeCell ref="B29:C29"/>
    <mergeCell ref="B26:C26"/>
    <mergeCell ref="B30:C30"/>
    <mergeCell ref="B17:C17"/>
    <mergeCell ref="D14:F14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"?,YES,NO,0,1,2"</formula1>
    </dataValidation>
    <dataValidation type="list" allowBlank="1" showInputMessage="1" showErrorMessage="1" sqref="D29" xr:uid="{2D661097-4A4F-4B23-864C-13F5C755D67E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7" xr:uid="{00000000-0002-0000-0000-000017000000}">
      <formula1>"1,2"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1" xr:uid="{00000000-0002-0000-0000-00001A000000}">
      <formula1>"1,2,3,4,5,6,7,8,9,10"</formula1>
    </dataValidation>
    <dataValidation type="list" allowBlank="1" showInputMessage="1" showErrorMessage="1" sqref="F26" xr:uid="{D1752516-DBD5-4D9B-8137-096D68A352C7}">
      <formula1>"?, IN SIGN - YES, IN SIGN - NO"</formula1>
    </dataValidation>
    <dataValidation type="list" errorStyle="warning" allowBlank="1" showInputMessage="1" showErrorMessage="1" sqref="D26" xr:uid="{BBBD37E9-9E09-49F6-B3F9-10D43F23C686}">
      <formula1>"?,1,2,3,4,5,6,7,8"</formula1>
    </dataValidation>
    <dataValidation type="list" errorStyle="warning" allowBlank="1" showInputMessage="1" showErrorMessage="1" sqref="D27:D28" xr:uid="{D0AB9A9B-69CE-4316-BB3F-39F1913E10F0}">
      <formula1>"YES, NO"</formula1>
    </dataValidation>
    <dataValidation type="list" allowBlank="1" showInputMessage="1" showErrorMessage="1" sqref="F27:F28" xr:uid="{35321665-605C-49C4-B476-8502B31F5994}">
      <formula1>"', Isolation Boards in Sign - Yes, Isolation Boards in Sign - No"</formula1>
    </dataValidation>
    <dataValidation type="list" allowBlank="1" showInputMessage="1" showErrorMessage="1" sqref="F29" xr:uid="{38B5CE9C-7B84-4E7B-B357-7D0A652E484E}">
      <formula1>"', CONNECT TO MODULE - NO, CONNECT TO MODULE - YES"</formula1>
    </dataValidation>
    <dataValidation type="list" errorStyle="warning" allowBlank="1" showInputMessage="1" showErrorMessage="1" sqref="D38:D39" xr:uid="{F2EAABA4-76B8-446D-813D-C77B9E5A47B7}">
      <formula1>"Gen IV (Default), PS Redundancy Board, Eltek Power on Ground"</formula1>
    </dataValidation>
    <dataValidation type="list" allowBlank="1" showInputMessage="1" showErrorMessage="1" sqref="F42" xr:uid="{4123C97D-BF4D-41A1-A0FD-41DB7094F2FD}">
      <formula1>"', Auxiliary, Default IP, Specify IP"</formula1>
    </dataValidation>
    <dataValidation type="list" allowBlank="1" showInputMessage="1" showErrorMessage="1" sqref="E43" xr:uid="{3AE47A74-1B05-4DF3-8A50-3B5BF8A3782F}">
      <formula1>"', Serial,Ethernet"</formula1>
    </dataValidation>
    <dataValidation type="list" allowBlank="1" showInputMessage="1" showErrorMessage="1" sqref="E42" xr:uid="{D93996CA-17CD-460D-92D1-5283CB90D6B7}">
      <formula1>"',1 Hour,2 Hour,3 Hour, 4 Hour,5 Hour"</formula1>
    </dataValidation>
    <dataValidation type="list" allowBlank="1" showInputMessage="1" sqref="C43" xr:uid="{45AD0676-F8B3-4384-B08B-A03110010FE8}">
      <formula1>"',Control equipment,Entire display"</formula1>
    </dataValidation>
    <dataValidation type="list" errorStyle="warning" allowBlank="1" showInputMessage="1" showErrorMessage="1" sqref="C42" xr:uid="{49E4A65F-ED67-4AE2-82B3-7DE3EF89F96D}">
      <formula1>"',ALPHA FXM SERIES,TRIPPLITE,Generic UPS"</formula1>
    </dataValidation>
    <dataValidation type="list" allowBlank="1" showInputMessage="1" sqref="D42" xr:uid="{6C3FDA9A-5384-44DC-9682-05480764CF7F}">
      <formula1>"', 'By Brightness %, By Power"</formula1>
    </dataValidation>
    <dataValidation type="list" allowBlank="1" showInputMessage="1" sqref="D43" xr:uid="{A9F4978B-0E8B-4040-8C93-997BCB73837A}">
      <formula1>"',Percent - 50%, Watts - 1800, Watts - 1100, Watts - 650"</formula1>
    </dataValidation>
    <dataValidation type="list" allowBlank="1" showInputMessage="1" showErrorMessage="1" sqref="B42:B43" xr:uid="{611351BB-F513-4178-9AE8-E33977262688}">
      <formula1>"',UPS"</formula1>
    </dataValidation>
    <dataValidation type="list" allowBlank="1" showInputMessage="1" showErrorMessage="1" sqref="B46:C46" xr:uid="{4DA2D7D5-4B47-4AF3-9B93-8DA330FE8E49}">
      <formula1>"',MINI DC I/O 3"</formula1>
    </dataValidation>
    <dataValidation type="list" allowBlank="1" showInputMessage="1" showErrorMessage="1" sqref="B45:C45" xr:uid="{851A9351-D55D-418E-ADEF-137CF3BE2E78}">
      <formula1>"',MINI DC I/O 2"</formula1>
    </dataValidation>
    <dataValidation type="list" allowBlank="1" showInputMessage="1" showErrorMessage="1" sqref="B44:C44" xr:uid="{723B793C-8C0A-43B8-A51A-5CBA071D0AF4}">
      <formula1>"',MINI DC I/O 1"</formula1>
    </dataValidation>
    <dataValidation type="list" errorStyle="warning" allowBlank="1" showInputMessage="1" showErrorMessage="1" sqref="F30" xr:uid="{11C509F2-E1F9-45C7-8291-A6A80AE6789B}">
      <formula1>"'--,CAN - 30000,I/O"</formula1>
    </dataValidation>
  </dataValidations>
  <pageMargins left="0.25" right="0.25" top="0.75" bottom="0.75" header="0.3" footer="0.3"/>
  <pageSetup scale="6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C29417</OrderProject_x0020_ID>
    <Rev xmlns="2cc016c5-161d-4d6b-a532-6cf687f4a3ab">00</Rev>
    <DocNumber xmlns="2cc016c5-161d-4d6b-a532-6cf687f4a3ab">DD4951053</DocNumber>
    <_dlc_DocId xmlns="b479dd50-8d7e-4b78-9fb1-00cf65781f6b">75D2Y5VYC55K-1220653723-34279</_dlc_DocId>
    <_dlc_DocIdUrl xmlns="b479dd50-8d7e-4b78-9fb1-00cf65781f6b">
      <Url>https://daktronics.sharepoint.com/sites/docs-engineering/_layouts/15/DocIdRedir.aspx?ID=75D2Y5VYC55K-1220653723-34279</Url>
      <Description>75D2Y5VYC55K-1220653723-34279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08F29-2DDD-4FFE-9AB9-172BBE5D35F1}"/>
</file>

<file path=customXml/itemProps2.xml><?xml version="1.0" encoding="utf-8"?>
<ds:datastoreItem xmlns:ds="http://schemas.openxmlformats.org/officeDocument/2006/customXml" ds:itemID="{9123E29D-C1F5-4ED6-B167-774E16E90CA3}"/>
</file>

<file path=customXml/itemProps3.xml><?xml version="1.0" encoding="utf-8"?>
<ds:datastoreItem xmlns:ds="http://schemas.openxmlformats.org/officeDocument/2006/customXml" ds:itemID="{50482C95-FE3B-4312-A6C3-7D2EC328E024}"/>
</file>

<file path=customXml/itemProps4.xml><?xml version="1.0" encoding="utf-8"?>
<ds:datastoreItem xmlns:ds="http://schemas.openxmlformats.org/officeDocument/2006/customXml" ds:itemID="{7E9A743A-EA8C-49C1-A2BF-8E79FA4DC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C29417 Conn DOT, Site Config, VF-2120-27X65-66-A G3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2022-11-14T14:44:20Z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a9e568c5-5e7f-4f62-8920-25cfbd6e6da1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