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598\"/>
    </mc:Choice>
  </mc:AlternateContent>
  <xr:revisionPtr revIDLastSave="0" documentId="13_ncr:1_{1571A9B5-00CC-4645-ACFA-398C007C32F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E59" i="1"/>
  <c r="D59" i="1"/>
  <c r="E58" i="1"/>
  <c r="D58" i="1"/>
  <c r="F55" i="1"/>
  <c r="E55" i="1"/>
  <c r="D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19983964-3A2F-478C-88AA-20D65A35C18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6460183B-ABD1-489E-A4D9-D4F55D38501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4C82BCAB-ADE8-4801-8819-F172A3E2954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0D32DA3D-D733-4F23-978E-B0AFBCDA88B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C190B2B0-DCFF-4EE5-B770-EFF4810E7AF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04DC6E01-9A79-4E74-BF83-60454DC66D4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1E0B41FD-292D-46E7-8B75-DF35A9BCCAE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7B8D886D-2A2D-4DFA-8813-04304D322F27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31" authorId="1" shapeId="0" xr:uid="{FFC5F74E-5044-4B3D-BD0B-1546C9345DC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190DCD2E-4B48-471C-8C49-BBA925A8D68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37" authorId="0" shapeId="0" xr:uid="{FC87588E-A0D2-4FCB-8437-2B2DA0ED0EC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4" authorId="0" shapeId="0" xr:uid="{A99A612E-9D2A-42BB-8580-F6BF89FD963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5" authorId="1" shapeId="0" xr:uid="{3D764EDA-6A15-41CD-B280-08D9B1F21D7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49" authorId="1" shapeId="0" xr:uid="{9A97FF7F-755F-4025-A1F7-1676C6235FFB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Fans</t>
        </r>
      </text>
    </comment>
    <comment ref="D50" authorId="1" shapeId="0" xr:uid="{EC9509C0-9391-47B0-A2F2-B41F16C220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1" authorId="1" shapeId="0" xr:uid="{39E2FB9A-4347-4CBB-881E-26991E5B5976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1 - No Surges</t>
        </r>
      </text>
    </comment>
    <comment ref="D56" authorId="1" shapeId="0" xr:uid="{79A2DC20-2AE5-4D9B-821D-BE4F224096E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6" authorId="1" shapeId="0" xr:uid="{268F7E93-4492-4E00-A99C-86DBD2447C2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58" authorId="1" shapeId="0" xr:uid="{41DA3BFE-C73C-40B1-A9CB-132237C1C2B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58" authorId="1" shapeId="0" xr:uid="{E9C2A3C9-7E06-4DAB-892D-0A5FB983AEC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<sst xmlns="http://schemas.openxmlformats.org/spreadsheetml/2006/main" count="200" uniqueCount="89">
  <si>
    <t>DD4938307</t>
  </si>
  <si>
    <t>C29598 Virginia DOT, Site Config, VM-1020-7X10-66-RG G1 @2</t>
  </si>
  <si>
    <t>Rev 00</t>
  </si>
  <si>
    <t>SYSTEM CONFIGURATION
VM-1020-7X10-66-RG G1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</si>
  <si>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</si>
  <si>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</si>
  <si>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</si>
  <si>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</si>
  <si>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</si>
  <si>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</si>
  <si>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</si>
  <si>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</si>
  <si>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</si>
  <si>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</si>
  <si>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Red-Green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</si>
  <si>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</si>
  <si>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</si>
  <si>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</si>
  <si>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</si>
  <si>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</si>
  <si>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</si>
  <si>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</si>
  <si>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</si>
  <si>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</si>
  <si>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</si>
  <si>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</si>
  <si>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</si>
  <si>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</si>
  <si>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</si>
  <si>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</si>
  <si>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</si>
  <si>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</si>
  <si>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</si>
  <si>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</si>
  <si>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</si>
  <si>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</si>
  <si>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</si>
  <si>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</si>
  <si>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</si>
  <si>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</si>
  <si>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</si>
  <si>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</si>
  <si>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</si>
  <si>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YES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</si>
  <si>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</si>
  <si>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</si>
  <si>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</si>
  <si>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</si>
  <si>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</si>
  <si>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</si>
  <si>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</si>
  <si>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</si>
  <si>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</si>
  <si>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Gen IV</t>
  </si>
  <si>
    <t>PERIPHERAL CONFIGURATION - ADVANCED SETUP</t>
  </si>
  <si>
    <t/>
  </si>
  <si>
    <t>CUSTOM OPTIONS</t>
  </si>
  <si>
    <t>SYSTEM BACKUP FILES</t>
  </si>
  <si>
    <t>DD4938314</t>
  </si>
  <si>
    <t>TRANSLATION TABLE</t>
  </si>
  <si>
    <t>N/A</t>
  </si>
  <si>
    <t>CONTROLLER CONFIGURATION PACKAGE</t>
  </si>
  <si>
    <t>Reference Drawings</t>
  </si>
  <si>
    <t>VM-1020 Drawings:</t>
  </si>
  <si>
    <t xml:space="preserve">Final Assembly, VM-10*0, with Lanyard </t>
  </si>
  <si>
    <t>DWG-0811600</t>
  </si>
  <si>
    <t>Shop Drawing, VM-1***-*-7x10-66-*</t>
  </si>
  <si>
    <t>DWG-0863965</t>
  </si>
  <si>
    <t>Schematic, Power and Signal, VM-1020-7x10-**-*</t>
  </si>
  <si>
    <t>DWG-0906647</t>
  </si>
  <si>
    <t>Site Riser, VM/VX, 1 VCB 1-8 Displays</t>
  </si>
  <si>
    <t>DWG-3997887</t>
  </si>
  <si>
    <t>Site Riser, VM-1020, 2 VCB Enclosures, 1-8 Displays</t>
  </si>
  <si>
    <t>DWG-4937975</t>
  </si>
  <si>
    <t>Gathering Packet Drawings:</t>
  </si>
  <si>
    <t>Schematic, VM-1020, TC by Others, with Power Supplies, 120 VAC</t>
  </si>
  <si>
    <t>DWG-3005309</t>
  </si>
  <si>
    <t>Schematic, Signal, Traffic Cabinet by Others, VFC, 2 Power Supplies</t>
  </si>
  <si>
    <t>DWG-3530144</t>
  </si>
  <si>
    <t>Schematic, DC Power, Power and Control Enclosure</t>
  </si>
  <si>
    <t>DWG-3601453</t>
  </si>
  <si>
    <t xml:space="preserve">VCB Enclosure Drawings: </t>
  </si>
  <si>
    <t>Schematic, VCB Box, VM-1020, VCB II</t>
  </si>
  <si>
    <t>DWG-3174574</t>
  </si>
  <si>
    <t>Final Assembly, VCB II Enclosure</t>
  </si>
  <si>
    <t>DWG-3176376</t>
  </si>
  <si>
    <t>Shop Drawing, VCB II Enclosure</t>
  </si>
  <si>
    <t>DWG-3176377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</si>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</sst>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3" fillId="0" borderId="4" xfId="0" applyFont="1" applyBorder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9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6" t="s">
        <v>1</v>
      </c>
      <c r="D1" s="76"/>
      <c r="E1" s="76"/>
      <c r="F1" s="76"/>
      <c r="G1" s="15" t="s">
        <v>2</v>
      </c>
    </row>
    <row r="2" spans="2:7" ht="31.5" customHeight="1" thickBot="1">
      <c r="B2" s="68" t="s">
        <v>3</v>
      </c>
      <c r="C2" s="36"/>
      <c r="D2" s="36"/>
      <c r="E2" s="36"/>
      <c r="F2" s="37"/>
      <c r="G2" s="73" t="s">
        <v>4</v>
      </c>
    </row>
    <row r="3" spans="2:7" ht="15.75" thickBot="1">
      <c r="B3" s="75" t="s">
        <v>5</v>
      </c>
      <c r="C3" s="69"/>
      <c r="D3" s="69" t="s">
        <v>6</v>
      </c>
      <c r="E3" s="69"/>
      <c r="F3" s="70"/>
      <c r="G3" s="74"/>
    </row>
    <row r="4" spans="2:7">
      <c r="B4" s="44" t="s">
        <v>7</v>
      </c>
      <c r="C4" s="45"/>
      <c r="D4" s="45" t="s">
        <v>8</v>
      </c>
      <c r="E4" s="45"/>
      <c r="F4" s="71"/>
      <c r="G4" s="65" t="s">
        <v>9</v>
      </c>
    </row>
    <row r="5" spans="2:7">
      <c r="B5" s="44" t="s">
        <v>10</v>
      </c>
      <c r="C5" s="45"/>
      <c r="D5" s="45" t="s">
        <v>11</v>
      </c>
      <c r="E5" s="45"/>
      <c r="F5" s="71"/>
      <c r="G5" s="66"/>
    </row>
    <row r="6" spans="2:7">
      <c r="B6" s="72" t="s">
        <v>12</v>
      </c>
      <c r="C6" s="10" t="s">
        <v>13</v>
      </c>
      <c r="D6" s="45" t="s">
        <v>14</v>
      </c>
      <c r="E6" s="45"/>
      <c r="F6" s="71"/>
      <c r="G6" s="66"/>
    </row>
    <row r="7" spans="2:7">
      <c r="B7" s="72"/>
      <c r="C7" s="10" t="s">
        <v>15</v>
      </c>
      <c r="D7" s="45" t="s">
        <v>16</v>
      </c>
      <c r="E7" s="45"/>
      <c r="F7" s="71"/>
      <c r="G7" s="66"/>
    </row>
    <row r="8" spans="2:7">
      <c r="B8" s="72"/>
      <c r="C8" s="10" t="s">
        <v>17</v>
      </c>
      <c r="D8" s="45" t="s">
        <v>18</v>
      </c>
      <c r="E8" s="45"/>
      <c r="F8" s="71"/>
      <c r="G8" s="66"/>
    </row>
    <row r="9" spans="2:7">
      <c r="B9" s="72"/>
      <c r="C9" s="10" t="s">
        <v>19</v>
      </c>
      <c r="D9" s="46">
        <v>66</v>
      </c>
      <c r="E9" s="46"/>
      <c r="F9" s="47"/>
      <c r="G9" s="66"/>
    </row>
    <row r="10" spans="2:7">
      <c r="B10" s="44" t="s">
        <v>20</v>
      </c>
      <c r="C10" s="45"/>
      <c r="D10" s="46">
        <v>7</v>
      </c>
      <c r="E10" s="46"/>
      <c r="F10" s="47"/>
      <c r="G10" s="66"/>
    </row>
    <row r="11" spans="2:7">
      <c r="B11" s="44" t="s">
        <v>21</v>
      </c>
      <c r="C11" s="45"/>
      <c r="D11" s="46">
        <v>10</v>
      </c>
      <c r="E11" s="46"/>
      <c r="F11" s="47"/>
      <c r="G11" s="66"/>
    </row>
    <row r="12" spans="2:7">
      <c r="B12" s="44" t="s">
        <v>22</v>
      </c>
      <c r="C12" s="45"/>
      <c r="D12" s="45" t="s">
        <v>23</v>
      </c>
      <c r="E12" s="45"/>
      <c r="F12" s="71"/>
      <c r="G12" s="66"/>
    </row>
    <row r="13" spans="2:7">
      <c r="B13" s="44" t="s">
        <v>24</v>
      </c>
      <c r="C13" s="45"/>
      <c r="D13" s="46">
        <v>1</v>
      </c>
      <c r="E13" s="46"/>
      <c r="F13" s="47"/>
      <c r="G13" s="66"/>
    </row>
    <row r="14" spans="2:7" ht="15.75" thickBot="1">
      <c r="B14" s="48" t="s">
        <v>25</v>
      </c>
      <c r="C14" s="49"/>
      <c r="D14" s="50" t="s">
        <v>26</v>
      </c>
      <c r="E14" s="50"/>
      <c r="F14" s="51"/>
      <c r="G14" s="67"/>
    </row>
    <row r="15" spans="2:7" ht="15.75" thickBot="1"/>
    <row r="16" spans="2:7" ht="15.75" thickBot="1">
      <c r="B16" s="35" t="s">
        <v>27</v>
      </c>
      <c r="C16" s="36"/>
      <c r="D16" s="36"/>
      <c r="E16" s="36"/>
      <c r="F16" s="37"/>
      <c r="G16" s="65">
        <v>1</v>
      </c>
    </row>
    <row r="17" spans="2:7">
      <c r="B17" s="75" t="s">
        <v>5</v>
      </c>
      <c r="C17" s="69"/>
      <c r="D17" s="31" t="s">
        <v>6</v>
      </c>
      <c r="E17" s="31" t="s">
        <v>28</v>
      </c>
      <c r="F17" s="32" t="s">
        <v>29</v>
      </c>
      <c r="G17" s="66"/>
    </row>
    <row r="18" spans="2:7">
      <c r="B18" s="44" t="s">
        <v>30</v>
      </c>
      <c r="C18" s="45"/>
      <c r="D18" s="10" t="s">
        <v>31</v>
      </c>
      <c r="E18" s="10" t="s">
        <v>32</v>
      </c>
      <c r="F18" s="12" t="s">
        <v>33</v>
      </c>
      <c r="G18" s="66"/>
    </row>
    <row r="19" spans="2:7">
      <c r="B19" s="44" t="s">
        <v>34</v>
      </c>
      <c r="C19" s="45"/>
      <c r="D19" s="10" t="s">
        <v>12</v>
      </c>
      <c r="E19" s="10" t="s">
        <v>32</v>
      </c>
      <c r="F19" s="12" t="s">
        <v>33</v>
      </c>
      <c r="G19" s="66"/>
    </row>
    <row r="20" spans="2:7">
      <c r="B20" s="44" t="s">
        <v>35</v>
      </c>
      <c r="C20" s="45"/>
      <c r="D20" s="10" t="s">
        <v>36</v>
      </c>
      <c r="E20" s="11" t="s">
        <v>37</v>
      </c>
      <c r="F20" s="13" t="s">
        <v>37</v>
      </c>
      <c r="G20" s="66"/>
    </row>
    <row r="21" spans="2:7">
      <c r="B21" s="44" t="s">
        <v>38</v>
      </c>
      <c r="C21" s="45"/>
      <c r="D21" s="33">
        <v>2</v>
      </c>
      <c r="E21" s="33" t="s">
        <v>37</v>
      </c>
      <c r="F21" s="13" t="s">
        <v>39</v>
      </c>
      <c r="G21" s="66"/>
    </row>
    <row r="22" spans="2:7">
      <c r="B22" s="44" t="s">
        <v>40</v>
      </c>
      <c r="C22" s="45"/>
      <c r="D22" s="33" t="s">
        <v>36</v>
      </c>
      <c r="E22" s="33"/>
      <c r="F22" s="12"/>
      <c r="G22" s="66"/>
    </row>
    <row r="23" spans="2:7">
      <c r="B23" s="44" t="s">
        <v>41</v>
      </c>
      <c r="C23" s="45"/>
      <c r="D23" s="33" t="s">
        <v>36</v>
      </c>
      <c r="E23" s="33"/>
      <c r="F23" s="12"/>
      <c r="G23" s="66"/>
    </row>
    <row r="24" spans="2:7">
      <c r="B24" s="44" t="s">
        <v>42</v>
      </c>
      <c r="C24" s="45"/>
      <c r="D24" s="33">
        <v>1</v>
      </c>
      <c r="E24" s="33" t="s">
        <v>37</v>
      </c>
      <c r="F24" s="13" t="s">
        <v>43</v>
      </c>
      <c r="G24" s="66"/>
    </row>
    <row r="25" spans="2:7">
      <c r="B25" s="44" t="s">
        <v>44</v>
      </c>
      <c r="C25" s="45"/>
      <c r="D25" s="33" t="s">
        <v>36</v>
      </c>
      <c r="E25" s="33" t="s">
        <v>37</v>
      </c>
      <c r="F25" s="13"/>
      <c r="G25" s="66"/>
    </row>
    <row r="26" spans="2:7">
      <c r="B26" s="44" t="s">
        <v>45</v>
      </c>
      <c r="C26" s="45"/>
      <c r="D26" s="33" t="s">
        <v>36</v>
      </c>
      <c r="E26" s="33" t="s">
        <v>37</v>
      </c>
      <c r="F26" s="13" t="s">
        <v>37</v>
      </c>
      <c r="G26" s="66"/>
    </row>
    <row r="27" spans="2:7">
      <c r="B27" s="44" t="s">
        <v>46</v>
      </c>
      <c r="C27" s="45"/>
      <c r="D27" s="29" t="s">
        <v>36</v>
      </c>
      <c r="E27" s="33" t="s">
        <v>37</v>
      </c>
      <c r="F27" s="13" t="s">
        <v>37</v>
      </c>
      <c r="G27" s="66"/>
    </row>
    <row r="28" spans="2:7">
      <c r="B28" s="44" t="s">
        <v>47</v>
      </c>
      <c r="C28" s="45"/>
      <c r="D28" s="29" t="s">
        <v>36</v>
      </c>
      <c r="E28" s="33" t="s">
        <v>37</v>
      </c>
      <c r="F28" s="13" t="s">
        <v>37</v>
      </c>
      <c r="G28" s="66"/>
    </row>
    <row r="29" spans="2:7">
      <c r="B29" s="44" t="s">
        <v>48</v>
      </c>
      <c r="C29" s="45"/>
      <c r="D29" s="29" t="s">
        <v>36</v>
      </c>
      <c r="E29" s="33" t="s">
        <v>37</v>
      </c>
      <c r="F29" s="13" t="s">
        <v>37</v>
      </c>
      <c r="G29" s="66"/>
    </row>
    <row r="30" spans="2:7">
      <c r="B30" s="44" t="s">
        <v>49</v>
      </c>
      <c r="C30" s="45"/>
      <c r="D30" s="29" t="s">
        <v>36</v>
      </c>
      <c r="E30" s="33" t="s">
        <v>37</v>
      </c>
      <c r="F30" s="13" t="s">
        <v>37</v>
      </c>
      <c r="G30" s="66"/>
    </row>
    <row r="31" spans="2:7">
      <c r="B31" s="44" t="s">
        <v>50</v>
      </c>
      <c r="C31" s="45"/>
      <c r="D31" s="33" t="s">
        <v>36</v>
      </c>
      <c r="E31" s="33" t="s">
        <v>37</v>
      </c>
      <c r="F31" s="13" t="s">
        <v>37</v>
      </c>
      <c r="G31" s="66"/>
    </row>
    <row r="32" spans="2:7">
      <c r="B32" s="44" t="s">
        <v>51</v>
      </c>
      <c r="C32" s="45"/>
      <c r="D32" s="33" t="s">
        <v>36</v>
      </c>
      <c r="E32" s="33" t="s">
        <v>37</v>
      </c>
      <c r="F32" s="13" t="s">
        <v>37</v>
      </c>
      <c r="G32" s="66"/>
    </row>
    <row r="33" spans="2:7" ht="15.75" thickBot="1">
      <c r="B33" s="48" t="s">
        <v>52</v>
      </c>
      <c r="C33" s="49"/>
      <c r="D33" s="30" t="s">
        <v>53</v>
      </c>
      <c r="E33" s="30"/>
      <c r="F33" s="14"/>
      <c r="G33" s="67"/>
    </row>
    <row r="34" spans="2:7" ht="15.75" thickBot="1"/>
    <row r="35" spans="2:7" ht="15.75" thickBot="1">
      <c r="B35" s="35" t="s">
        <v>27</v>
      </c>
      <c r="C35" s="36"/>
      <c r="D35" s="36"/>
      <c r="E35" s="36"/>
      <c r="F35" s="37"/>
      <c r="G35" s="65">
        <v>2</v>
      </c>
    </row>
    <row r="36" spans="2:7">
      <c r="B36" s="75" t="s">
        <v>5</v>
      </c>
      <c r="C36" s="69"/>
      <c r="D36" s="31" t="s">
        <v>6</v>
      </c>
      <c r="E36" s="31" t="s">
        <v>28</v>
      </c>
      <c r="F36" s="32" t="s">
        <v>29</v>
      </c>
      <c r="G36" s="66"/>
    </row>
    <row r="37" spans="2:7">
      <c r="B37" s="44" t="s">
        <v>30</v>
      </c>
      <c r="C37" s="45"/>
      <c r="D37" s="10" t="s">
        <v>31</v>
      </c>
      <c r="E37" s="10" t="s">
        <v>32</v>
      </c>
      <c r="F37" s="12" t="s">
        <v>33</v>
      </c>
      <c r="G37" s="66"/>
    </row>
    <row r="38" spans="2:7">
      <c r="B38" s="44" t="s">
        <v>34</v>
      </c>
      <c r="C38" s="45"/>
      <c r="D38" s="10" t="s">
        <v>12</v>
      </c>
      <c r="E38" s="10" t="s">
        <v>32</v>
      </c>
      <c r="F38" s="12" t="s">
        <v>33</v>
      </c>
      <c r="G38" s="66"/>
    </row>
    <row r="39" spans="2:7">
      <c r="B39" s="44" t="s">
        <v>35</v>
      </c>
      <c r="C39" s="45"/>
      <c r="D39" s="10" t="s">
        <v>36</v>
      </c>
      <c r="E39" s="11" t="s">
        <v>37</v>
      </c>
      <c r="F39" s="13" t="s">
        <v>37</v>
      </c>
      <c r="G39" s="66"/>
    </row>
    <row r="40" spans="2:7">
      <c r="B40" s="44" t="s">
        <v>38</v>
      </c>
      <c r="C40" s="45"/>
      <c r="D40" s="33" t="s">
        <v>36</v>
      </c>
      <c r="E40" s="33" t="s">
        <v>37</v>
      </c>
      <c r="F40" s="13"/>
      <c r="G40" s="66"/>
    </row>
    <row r="41" spans="2:7">
      <c r="B41" s="44" t="s">
        <v>40</v>
      </c>
      <c r="C41" s="45"/>
      <c r="D41" s="33" t="s">
        <v>36</v>
      </c>
      <c r="E41" s="33"/>
      <c r="F41" s="12"/>
      <c r="G41" s="66"/>
    </row>
    <row r="42" spans="2:7">
      <c r="B42" s="44" t="s">
        <v>41</v>
      </c>
      <c r="C42" s="45"/>
      <c r="D42" s="33" t="s">
        <v>36</v>
      </c>
      <c r="E42" s="33"/>
      <c r="F42" s="12"/>
      <c r="G42" s="66"/>
    </row>
    <row r="43" spans="2:7">
      <c r="B43" s="44" t="s">
        <v>42</v>
      </c>
      <c r="C43" s="45"/>
      <c r="D43" s="33">
        <v>1</v>
      </c>
      <c r="E43" s="33" t="s">
        <v>37</v>
      </c>
      <c r="F43" s="13" t="s">
        <v>43</v>
      </c>
      <c r="G43" s="66"/>
    </row>
    <row r="44" spans="2:7">
      <c r="B44" s="44" t="s">
        <v>44</v>
      </c>
      <c r="C44" s="45"/>
      <c r="D44" s="33" t="s">
        <v>36</v>
      </c>
      <c r="E44" s="33" t="s">
        <v>37</v>
      </c>
      <c r="F44" s="13"/>
      <c r="G44" s="66"/>
    </row>
    <row r="45" spans="2:7">
      <c r="B45" s="44" t="s">
        <v>45</v>
      </c>
      <c r="C45" s="45"/>
      <c r="D45" s="33" t="s">
        <v>36</v>
      </c>
      <c r="E45" s="33" t="s">
        <v>37</v>
      </c>
      <c r="F45" s="13" t="s">
        <v>37</v>
      </c>
      <c r="G45" s="66"/>
    </row>
    <row r="46" spans="2:7">
      <c r="B46" s="44" t="s">
        <v>46</v>
      </c>
      <c r="C46" s="45"/>
      <c r="D46" s="29" t="s">
        <v>36</v>
      </c>
      <c r="E46" s="33" t="s">
        <v>37</v>
      </c>
      <c r="F46" s="13" t="s">
        <v>37</v>
      </c>
      <c r="G46" s="66"/>
    </row>
    <row r="47" spans="2:7">
      <c r="B47" s="44" t="s">
        <v>47</v>
      </c>
      <c r="C47" s="45"/>
      <c r="D47" s="29" t="s">
        <v>36</v>
      </c>
      <c r="E47" s="33" t="s">
        <v>37</v>
      </c>
      <c r="F47" s="13" t="s">
        <v>37</v>
      </c>
      <c r="G47" s="66"/>
    </row>
    <row r="48" spans="2:7">
      <c r="B48" s="44" t="s">
        <v>48</v>
      </c>
      <c r="C48" s="45"/>
      <c r="D48" s="29" t="s">
        <v>36</v>
      </c>
      <c r="E48" s="33" t="s">
        <v>37</v>
      </c>
      <c r="F48" s="13" t="s">
        <v>37</v>
      </c>
      <c r="G48" s="66"/>
    </row>
    <row r="49" spans="2:7">
      <c r="B49" s="44" t="s">
        <v>49</v>
      </c>
      <c r="C49" s="45"/>
      <c r="D49" s="29" t="s">
        <v>36</v>
      </c>
      <c r="E49" s="33" t="s">
        <v>37</v>
      </c>
      <c r="F49" s="13" t="s">
        <v>37</v>
      </c>
      <c r="G49" s="66"/>
    </row>
    <row r="50" spans="2:7">
      <c r="B50" s="44" t="s">
        <v>50</v>
      </c>
      <c r="C50" s="45"/>
      <c r="D50" s="33" t="s">
        <v>36</v>
      </c>
      <c r="E50" s="33" t="s">
        <v>37</v>
      </c>
      <c r="F50" s="13" t="s">
        <v>37</v>
      </c>
      <c r="G50" s="66"/>
    </row>
    <row r="51" spans="2:7">
      <c r="B51" s="44" t="s">
        <v>51</v>
      </c>
      <c r="C51" s="45"/>
      <c r="D51" s="33" t="s">
        <v>36</v>
      </c>
      <c r="E51" s="33" t="s">
        <v>37</v>
      </c>
      <c r="F51" s="13" t="s">
        <v>37</v>
      </c>
      <c r="G51" s="66"/>
    </row>
    <row r="52" spans="2:7" ht="15.75" thickBot="1">
      <c r="B52" s="48" t="s">
        <v>52</v>
      </c>
      <c r="C52" s="49"/>
      <c r="D52" s="30" t="s">
        <v>53</v>
      </c>
      <c r="E52" s="30"/>
      <c r="F52" s="14"/>
      <c r="G52" s="67"/>
    </row>
    <row r="53" spans="2:7" ht="15.75" thickBot="1">
      <c r="B53" s="20"/>
      <c r="C53" s="20"/>
      <c r="D53" s="21"/>
      <c r="E53" s="21"/>
      <c r="F53" s="22"/>
      <c r="G53" s="23"/>
    </row>
    <row r="54" spans="2:7">
      <c r="B54" s="52" t="s">
        <v>54</v>
      </c>
      <c r="C54" s="53"/>
      <c r="D54" s="53"/>
      <c r="E54" s="53"/>
      <c r="F54" s="54"/>
      <c r="G54" s="55"/>
    </row>
    <row r="55" spans="2:7" hidden="1">
      <c r="B55" s="58"/>
      <c r="C55" s="59"/>
      <c r="D55" s="33" t="str">
        <f>IF(B55="DOOR SWITCH 2 (TC)",1,"N/A")</f>
        <v>N/A</v>
      </c>
      <c r="E55" s="33" t="str">
        <f>IF(B55="DOOR SWITCH 2 (TC)",1,"N/A")</f>
        <v>N/A</v>
      </c>
      <c r="F55" s="11" t="str">
        <f>IF(B55="DOOR SWITCH 2 (TC)","VIP 1","N/A")</f>
        <v>N/A</v>
      </c>
      <c r="G55" s="56"/>
    </row>
    <row r="56" spans="2:7" hidden="1">
      <c r="B56" s="60" t="s">
        <v>55</v>
      </c>
      <c r="C56" s="16" t="s">
        <v>55</v>
      </c>
      <c r="D56" s="17" t="s">
        <v>55</v>
      </c>
      <c r="E56" s="17" t="s">
        <v>55</v>
      </c>
      <c r="F56" s="18" t="s">
        <v>55</v>
      </c>
      <c r="G56" s="56"/>
    </row>
    <row r="57" spans="2:7" hidden="1">
      <c r="B57" s="60"/>
      <c r="C57" s="17" t="s">
        <v>55</v>
      </c>
      <c r="D57" s="19" t="s">
        <v>55</v>
      </c>
      <c r="E57" s="17" t="s">
        <v>55</v>
      </c>
      <c r="F57" s="18"/>
      <c r="G57" s="56"/>
    </row>
    <row r="58" spans="2:7" hidden="1">
      <c r="B58" s="24" t="s">
        <v>55</v>
      </c>
      <c r="C58" s="11" t="s">
        <v>55</v>
      </c>
      <c r="D58" s="11" t="str">
        <f>IF(B58="PS Redundancy Board","I/O Board Outputs - NO"," ")</f>
        <v xml:space="preserve"> </v>
      </c>
      <c r="E58" s="11" t="str">
        <f>IF(B58="PS Redundancy Board","Sensor Address -1"," ")</f>
        <v xml:space="preserve"> </v>
      </c>
      <c r="F58" s="11"/>
      <c r="G58" s="56"/>
    </row>
    <row r="59" spans="2:7" hidden="1">
      <c r="B59" s="24" t="s">
        <v>55</v>
      </c>
      <c r="C59" s="11" t="s">
        <v>55</v>
      </c>
      <c r="D59" s="11" t="str">
        <f>IF(B59="PS Redundancy Board","I/O Board Outputs - NO"," ")</f>
        <v xml:space="preserve"> </v>
      </c>
      <c r="E59" s="11" t="str">
        <f>IF(B59="PS Redundancy Board","Sensor Address -2"," ")</f>
        <v xml:space="preserve"> </v>
      </c>
      <c r="F59" s="11"/>
      <c r="G59" s="56"/>
    </row>
    <row r="60" spans="2:7" hidden="1">
      <c r="B60" s="24" t="s">
        <v>55</v>
      </c>
      <c r="C60" s="11"/>
      <c r="D60" s="11" t="str">
        <f>IF(B60="PS Redundancy Board","I/O Board Outputs - NO"," ")</f>
        <v xml:space="preserve"> </v>
      </c>
      <c r="E60" s="11" t="str">
        <f>IF(B60="PS Redundancy Board","Sensor Address -3"," ")</f>
        <v xml:space="preserve"> </v>
      </c>
      <c r="F60" s="11"/>
      <c r="G60" s="56"/>
    </row>
    <row r="61" spans="2:7" hidden="1">
      <c r="B61" s="61" t="s">
        <v>55</v>
      </c>
      <c r="C61" s="62"/>
      <c r="D61" s="33" t="s">
        <v>37</v>
      </c>
      <c r="E61" s="33" t="s">
        <v>37</v>
      </c>
      <c r="F61" s="11"/>
      <c r="G61" s="56"/>
    </row>
    <row r="62" spans="2:7" ht="15.75" thickBot="1">
      <c r="B62" s="63" t="s">
        <v>55</v>
      </c>
      <c r="C62" s="64"/>
      <c r="D62" s="9"/>
      <c r="E62" s="9"/>
      <c r="F62" s="25"/>
      <c r="G62" s="57"/>
    </row>
    <row r="63" spans="2:7" ht="15.75" thickBot="1">
      <c r="C63" s="26"/>
      <c r="D63" s="26"/>
      <c r="E63" s="27"/>
      <c r="F63" s="28"/>
      <c r="G63" s="15"/>
    </row>
    <row r="64" spans="2:7" ht="15.75" thickBot="1">
      <c r="B64" s="35" t="s">
        <v>56</v>
      </c>
      <c r="C64" s="36"/>
      <c r="D64" s="36"/>
      <c r="E64" s="36"/>
      <c r="F64" s="37"/>
      <c r="G64" s="38" t="s">
        <v>9</v>
      </c>
    </row>
    <row r="65" spans="2:7">
      <c r="B65" s="41" t="s">
        <v>57</v>
      </c>
      <c r="C65" s="42"/>
      <c r="D65" s="42"/>
      <c r="E65" s="42" t="s">
        <v>58</v>
      </c>
      <c r="F65" s="43"/>
      <c r="G65" s="39"/>
    </row>
    <row r="66" spans="2:7">
      <c r="B66" s="44" t="s">
        <v>59</v>
      </c>
      <c r="C66" s="45"/>
      <c r="D66" s="45"/>
      <c r="E66" s="46" t="s">
        <v>60</v>
      </c>
      <c r="F66" s="47"/>
      <c r="G66" s="39"/>
    </row>
    <row r="67" spans="2:7" ht="15.75" thickBot="1">
      <c r="B67" s="48" t="s">
        <v>61</v>
      </c>
      <c r="C67" s="49"/>
      <c r="D67" s="49"/>
      <c r="E67" s="50" t="s">
        <v>60</v>
      </c>
      <c r="F67" s="51"/>
      <c r="G67" s="40"/>
    </row>
    <row r="68" spans="2:7">
      <c r="C68" s="26"/>
      <c r="D68" s="26"/>
      <c r="E68" s="27"/>
      <c r="F68" s="28"/>
      <c r="G68" s="15"/>
    </row>
    <row r="69" spans="2:7" ht="15.75" thickBot="1"/>
    <row r="70" spans="2:7">
      <c r="B70" s="7" t="s">
        <v>62</v>
      </c>
      <c r="C70" s="8"/>
      <c r="D70" s="8"/>
      <c r="E70" s="8"/>
      <c r="F70" s="8"/>
      <c r="G70" s="1"/>
    </row>
    <row r="71" spans="2:7">
      <c r="B71" s="3"/>
      <c r="G71" s="2"/>
    </row>
    <row r="72" spans="2:7">
      <c r="B72" s="34" t="s">
        <v>63</v>
      </c>
      <c r="G72" s="2"/>
    </row>
    <row r="73" spans="2:7">
      <c r="B73" s="3" t="s">
        <v>64</v>
      </c>
      <c r="E73" t="s">
        <v>65</v>
      </c>
      <c r="G73" s="2"/>
    </row>
    <row r="74" spans="2:7">
      <c r="B74" s="3" t="s">
        <v>66</v>
      </c>
      <c r="E74" t="s">
        <v>67</v>
      </c>
      <c r="G74" s="2"/>
    </row>
    <row r="75" spans="2:7">
      <c r="B75" s="3" t="s">
        <v>68</v>
      </c>
      <c r="E75" t="s">
        <v>69</v>
      </c>
      <c r="G75" s="2"/>
    </row>
    <row r="76" spans="2:7">
      <c r="B76" s="3" t="s">
        <v>70</v>
      </c>
      <c r="E76" t="s">
        <v>71</v>
      </c>
      <c r="G76" s="2"/>
    </row>
    <row r="77" spans="2:7">
      <c r="B77" s="3" t="s">
        <v>72</v>
      </c>
      <c r="E77" t="s">
        <v>73</v>
      </c>
      <c r="G77" s="2"/>
    </row>
    <row r="78" spans="2:7">
      <c r="B78" s="3"/>
      <c r="G78" s="2"/>
    </row>
    <row r="79" spans="2:7">
      <c r="B79" s="34" t="s">
        <v>74</v>
      </c>
      <c r="G79" s="2"/>
    </row>
    <row r="80" spans="2:7">
      <c r="B80" s="3" t="s">
        <v>75</v>
      </c>
      <c r="E80" t="s">
        <v>76</v>
      </c>
      <c r="G80" s="2"/>
    </row>
    <row r="81" spans="2:7">
      <c r="B81" s="3" t="s">
        <v>77</v>
      </c>
      <c r="E81" t="s">
        <v>78</v>
      </c>
      <c r="G81" s="2"/>
    </row>
    <row r="82" spans="2:7">
      <c r="B82" s="3" t="s">
        <v>79</v>
      </c>
      <c r="E82" t="s">
        <v>80</v>
      </c>
      <c r="G82" s="2"/>
    </row>
    <row r="83" spans="2:7">
      <c r="B83" s="3"/>
      <c r="G83" s="2"/>
    </row>
    <row r="84" spans="2:7">
      <c r="B84" s="34" t="s">
        <v>81</v>
      </c>
      <c r="G84" s="2"/>
    </row>
    <row r="85" spans="2:7">
      <c r="B85" s="3" t="s">
        <v>82</v>
      </c>
      <c r="E85" t="s">
        <v>83</v>
      </c>
      <c r="G85" s="2"/>
    </row>
    <row r="86" spans="2:7">
      <c r="B86" s="3" t="s">
        <v>84</v>
      </c>
      <c r="E86" t="s">
        <v>85</v>
      </c>
      <c r="G86" s="2"/>
    </row>
    <row r="87" spans="2:7">
      <c r="B87" s="3" t="s">
        <v>86</v>
      </c>
      <c r="E87" t="s">
        <v>87</v>
      </c>
      <c r="G87" s="2"/>
    </row>
    <row r="88" spans="2:7" ht="15.75" thickBot="1">
      <c r="B88" s="4"/>
      <c r="C88" s="5"/>
      <c r="D88" s="5"/>
      <c r="E88" s="5"/>
      <c r="F88" s="5"/>
      <c r="G88" s="6"/>
    </row>
    <row r="90" spans="2:7">
      <c r="B90" t="s">
        <v>88</v>
      </c>
    </row>
  </sheetData>
  <mergeCells count="77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35:F35"/>
    <mergeCell ref="B42:C42"/>
    <mergeCell ref="B36:C36"/>
    <mergeCell ref="G35:G52"/>
    <mergeCell ref="B37:C37"/>
    <mergeCell ref="B38:C38"/>
    <mergeCell ref="B39:C39"/>
    <mergeCell ref="B40:C40"/>
    <mergeCell ref="B41:C41"/>
    <mergeCell ref="B44:C44"/>
    <mergeCell ref="B43:C43"/>
    <mergeCell ref="B45:C45"/>
    <mergeCell ref="B46:C46"/>
    <mergeCell ref="B47:C47"/>
    <mergeCell ref="B48:C48"/>
    <mergeCell ref="B49:C49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B50:C50"/>
    <mergeCell ref="B51:C51"/>
    <mergeCell ref="B52:C52"/>
    <mergeCell ref="B54:F54"/>
    <mergeCell ref="G54:G62"/>
    <mergeCell ref="B55:C55"/>
    <mergeCell ref="B56:B57"/>
    <mergeCell ref="B61:C61"/>
    <mergeCell ref="B62:C62"/>
    <mergeCell ref="B64:F64"/>
    <mergeCell ref="G64:G67"/>
    <mergeCell ref="B65:D65"/>
    <mergeCell ref="E65:F65"/>
    <mergeCell ref="B66:D66"/>
    <mergeCell ref="E66:F66"/>
    <mergeCell ref="B67:D67"/>
    <mergeCell ref="E67:F67"/>
  </mergeCells>
  <dataValidations count="38">
    <dataValidation type="list" allowBlank="1" showInputMessage="1" showErrorMessage="1" sqref="D4:F4" xr:uid="{A8F00224-1A45-4583-A421-3BA4B3038678}">
      <formula1>"VF,VM,VX, DB-5000"</formula1>
    </dataValidation>
    <dataValidation type="list" allowBlank="1" showInputMessage="1" showErrorMessage="1" sqref="D5:F5" xr:uid="{49CD669C-6028-4FD3-AED8-A36DAE59CF48}">
      <formula1>"FRONT,WALK-IN,REAR"</formula1>
    </dataValidation>
    <dataValidation type="list" errorStyle="warning" allowBlank="1" showInputMessage="1" showErrorMessage="1" sqref="D6:F6" xr:uid="{82DE4238-D9CF-41B7-95C6-C5107E6880F1}">
      <formula1>"FULL COLOR, MONOCHROME, Red-Green"</formula1>
    </dataValidation>
    <dataValidation type="list" errorStyle="warning" allowBlank="1" showInputMessage="1" showErrorMessage="1" sqref="D8:F8" xr:uid="{B2EA2FBC-1CD2-4613-89B5-1FE93E8454A1}">
      <formula1>"7X5,9X5,9X15,16X16,24X16, 18X18"</formula1>
    </dataValidation>
    <dataValidation type="list" errorStyle="warning" allowBlank="1" showInputMessage="1" showErrorMessage="1" sqref="D9:F9" xr:uid="{78983424-C37A-4C7C-A220-B695EBE599DD}">
      <formula1>"20,34,46,66"</formula1>
    </dataValidation>
    <dataValidation type="list" allowBlank="1" showInputMessage="1" showErrorMessage="1" sqref="D12:F12" xr:uid="{3B8ED866-8191-477B-914A-5888C2948709}">
      <formula1>"FULL MATRIX,LINE MATRIX"</formula1>
    </dataValidation>
    <dataValidation type="list" allowBlank="1" showInputMessage="1" showErrorMessage="1" sqref="D7:F7" xr:uid="{9622DCC3-4153-4B01-8A2D-8AFEF240CA20}">
      <formula1>"GEN 4 (24 VOLT BUS), ANTAIOS (DVX)"</formula1>
    </dataValidation>
    <dataValidation type="list" allowBlank="1" showInputMessage="1" showErrorMessage="1" sqref="O54" xr:uid="{D53EF43B-2F03-40AA-A531-F00C0D3FB447}">
      <formula1>"DOOR SWITCH 2 (TC), "</formula1>
    </dataValidation>
    <dataValidation type="list" errorStyle="warning" allowBlank="1" showInputMessage="1" showErrorMessage="1" sqref="B55:C55" xr:uid="{16908ED5-060B-4C58-8236-B20658712980}">
      <formula1>"--,DOOR SWITCH 2 (TC),'"</formula1>
    </dataValidation>
    <dataValidation type="list" allowBlank="1" showInputMessage="1" showErrorMessage="1" sqref="D31 D50" xr:uid="{389A8A8F-88C0-44E4-A0D2-51CC331E8981}">
      <formula1>"0,1,2, YES, NO"</formula1>
    </dataValidation>
    <dataValidation type="list" allowBlank="1" showInputMessage="1" showErrorMessage="1" sqref="D24 D43" xr:uid="{78974239-44E9-40ED-A59C-E2CAEEE55F36}">
      <formula1>"0,1"</formula1>
    </dataValidation>
    <dataValidation type="list" allowBlank="1" showInputMessage="1" showErrorMessage="1" sqref="D30 D49" xr:uid="{A382DACB-B2D1-455F-9606-992CA3C2CAF4}">
      <formula1>"YES,NO"</formula1>
    </dataValidation>
    <dataValidation type="list" errorStyle="warning" allowBlank="1" showInputMessage="1" showErrorMessage="1" sqref="D27:D29 D46:D48" xr:uid="{97FDBC08-BC83-42C8-A8BE-8D565F53CACF}">
      <formula1>"YES,NO"</formula1>
    </dataValidation>
    <dataValidation type="list" allowBlank="1" showInputMessage="1" showErrorMessage="1" sqref="C60" xr:uid="{69544AB5-FBCC-4994-9469-EA3798E7E670}">
      <formula1>"MINI DC I/O 4,'"</formula1>
    </dataValidation>
    <dataValidation type="list" allowBlank="1" showInputMessage="1" showErrorMessage="1" sqref="B61:C61" xr:uid="{A33220AF-DB3B-404C-AB27-874FAB987D3A}">
      <formula1>"MINI DC I/O 5,'"</formula1>
    </dataValidation>
    <dataValidation type="list" allowBlank="1" showInputMessage="1" showErrorMessage="1" sqref="B62:C62" xr:uid="{55FDCDA2-634E-4232-9B96-068FAA3C4808}">
      <formula1>"MINI DC I/O 6,'"</formula1>
    </dataValidation>
    <dataValidation type="list" errorStyle="warning" allowBlank="1" showInputMessage="1" showErrorMessage="1" sqref="D26 D45" xr:uid="{26156276-92A5-4911-B78B-C8963A02B054}">
      <formula1>"NO,1,2,3,4,5,6,7,8,9,10"</formula1>
    </dataValidation>
    <dataValidation type="list" errorStyle="warning" allowBlank="1" showInputMessage="1" showErrorMessage="1" sqref="D21 D40" xr:uid="{F8809713-37F5-4C4C-A332-273E36A54B01}">
      <formula1>"NO,1,2,3,4,5,6,7,8"</formula1>
    </dataValidation>
    <dataValidation type="list" errorStyle="warning" allowBlank="1" showInputMessage="1" showErrorMessage="1" sqref="D32 D51" xr:uid="{E8B9AFF1-454F-411D-988F-83FF03EC8F57}">
      <formula1>"?,NO,1,2"</formula1>
    </dataValidation>
    <dataValidation type="list" errorStyle="warning" allowBlank="1" showInputMessage="1" showErrorMessage="1" sqref="F25 F44" xr:uid="{12CF40AA-A6E5-497C-BF9C-60470A94BD16}">
      <formula1>"'--,CAN,I/O"</formula1>
    </dataValidation>
    <dataValidation type="list" allowBlank="1" showInputMessage="1" showErrorMessage="1" sqref="F24 F43" xr:uid="{C777D5AB-59C4-4E63-8C87-7859F69F3688}">
      <formula1>"?, CONNECT TO MODULE - YES, CONNECT TO MODULE - NO"</formula1>
    </dataValidation>
    <dataValidation type="list" allowBlank="1" showInputMessage="1" showErrorMessage="1" sqref="E31 E50" xr:uid="{CA1323FB-744F-463A-9C95-BF39D189DC4A}">
      <formula1>"Alternate, Synchronize"</formula1>
    </dataValidation>
    <dataValidation type="list" errorStyle="warning" allowBlank="1" showInputMessage="1" showErrorMessage="1" sqref="D33 D52:D53" xr:uid="{74C141B6-F826-45B4-A013-4E8CE6B66EA9}">
      <formula1>"?,Gen IV, PS Redundancy Board, Eltek Power on the Ground"</formula1>
    </dataValidation>
    <dataValidation type="list" errorStyle="warning" allowBlank="1" showInputMessage="1" showErrorMessage="1" sqref="D14:F14" xr:uid="{C7494D35-735C-4AD0-ACD5-2C641F5C576C}">
      <formula1>"ROWS,BAYS"</formula1>
    </dataValidation>
    <dataValidation type="list" allowBlank="1" showInputMessage="1" showErrorMessage="1" sqref="F56" xr:uid="{C3BEAC7C-5645-4C9A-A7B3-61856BDAD835}">
      <formula1>"', Auxiliary, Default IP, Specify IP"</formula1>
    </dataValidation>
    <dataValidation type="list" allowBlank="1" showInputMessage="1" showErrorMessage="1" sqref="E57" xr:uid="{6586FF1B-F20A-4EC9-9210-41538AFA9D46}">
      <formula1>"', Serial,Ethernet"</formula1>
    </dataValidation>
    <dataValidation type="list" allowBlank="1" showInputMessage="1" showErrorMessage="1" sqref="E56" xr:uid="{241DAB73-4B45-49CC-9BFB-84E735AC76CE}">
      <formula1>"',1 Hour,2 Hour,3 Hour, 4 Hour,5 Hour"</formula1>
    </dataValidation>
    <dataValidation type="list" allowBlank="1" showInputMessage="1" sqref="C57" xr:uid="{5AEE922F-4AA7-4AD4-8302-1085F6C103DD}">
      <formula1>"',Control equipment,Entire display"</formula1>
    </dataValidation>
    <dataValidation type="list" errorStyle="warning" allowBlank="1" showInputMessage="1" showErrorMessage="1" sqref="C56" xr:uid="{7937F7DA-8793-48C4-9FB7-261FFE8F9FF0}">
      <formula1>"',ALPHA FXM SERIES,TRIPPLITE,Generic UPS"</formula1>
    </dataValidation>
    <dataValidation type="list" allowBlank="1" showInputMessage="1" sqref="D56" xr:uid="{B6A4D290-41C7-46FD-9313-A1F04498E92D}">
      <formula1>"', 'By Brightness %, By Power"</formula1>
    </dataValidation>
    <dataValidation type="list" allowBlank="1" showInputMessage="1" sqref="D57" xr:uid="{3A56F225-524E-45A4-BD9E-5C22B940E008}">
      <formula1>"',Percent - 50%, Watts - 1800, Watts - 1100, Watts - 650"</formula1>
    </dataValidation>
    <dataValidation type="list" allowBlank="1" showInputMessage="1" showErrorMessage="1" sqref="B56:B57" xr:uid="{0B3E020F-8655-4A61-B491-AE6204A4639C}">
      <formula1>"',UPS"</formula1>
    </dataValidation>
    <dataValidation type="list" errorStyle="warning" allowBlank="1" showInputMessage="1" showErrorMessage="1" sqref="D22:D23 D41:D42" xr:uid="{8E43DC29-3EA6-4163-8BF9-ECC814017768}">
      <formula1>"YES, NO"</formula1>
    </dataValidation>
    <dataValidation type="list" allowBlank="1" showInputMessage="1" showErrorMessage="1" sqref="F22:F23 F41:F42" xr:uid="{E701D018-73DC-4651-8F27-09C8ADC442C5}">
      <formula1>"', Isolation Boards in Sign - Yes, Isolation Boards in Sign - No"</formula1>
    </dataValidation>
    <dataValidation type="list" errorStyle="warning" allowBlank="1" showInputMessage="1" sqref="C58:C59" xr:uid="{B6D59492-9E73-4579-8687-BF5AA24F19BB}">
      <formula1>"', Module Output - ?"</formula1>
    </dataValidation>
    <dataValidation type="list" allowBlank="1" showInputMessage="1" showErrorMessage="1" sqref="B58:B60" xr:uid="{8E62FB4E-5F98-4AB0-95E0-7673B0859FDD}">
      <formula1>"', ?, PS Redundancy Board"</formula1>
    </dataValidation>
    <dataValidation type="list" errorStyle="warning" allowBlank="1" showInputMessage="1" showErrorMessage="1" sqref="D25 D44" xr:uid="{C1C17B23-8DC1-49EA-8D0A-E7F2EC3995AA}">
      <formula1>"?,NO,1,2,3,4,5,6,7,8,9,10"</formula1>
    </dataValidation>
    <dataValidation type="list" allowBlank="1" showInputMessage="1" showErrorMessage="1" sqref="F21 F40" xr:uid="{FDA58238-5787-4A2D-9B7A-9400098451BD}">
      <formula1>"?, IN SIGN - YES, IN SIGN - NO"</formula1>
    </dataValidation>
  </dataValidations>
  <pageMargins left="0.25" right="0.25" top="0.75" bottom="0.75" header="0.3" footer="0.3"/>
  <pageSetup scale="55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C29598</OrderProject_x0020_ID>
    <Rev xmlns="2cc016c5-161d-4d6b-a532-6cf687f4a3ab">00</Rev>
    <DocNumber xmlns="2cc016c5-161d-4d6b-a532-6cf687f4a3ab">DD4938307</DocNumber>
    <_dlc_DocId xmlns="b479dd50-8d7e-4b78-9fb1-00cf65781f6b">75D2Y5VYC55K-1220653723-34352</_dlc_DocId>
    <_dlc_DocIdUrl xmlns="b479dd50-8d7e-4b78-9fb1-00cf65781f6b">
      <Url>https://daktronics.sharepoint.com/sites/docs-engineering/_layouts/15/DocIdRedir.aspx?ID=75D2Y5VYC55K-1220653723-34352</Url>
      <Description>75D2Y5VYC55K-1220653723-34352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4C50AD-EC76-428B-B24C-EFEBEABDBF89}"/>
</file>

<file path=customXml/itemProps2.xml><?xml version="1.0" encoding="utf-8"?>
<ds:datastoreItem xmlns:ds="http://schemas.openxmlformats.org/officeDocument/2006/customXml" ds:itemID="{340C4878-DEE7-4A3C-8113-C8C8B0494094}"/>
</file>

<file path=customXml/itemProps3.xml><?xml version="1.0" encoding="utf-8"?>
<ds:datastoreItem xmlns:ds="http://schemas.openxmlformats.org/officeDocument/2006/customXml" ds:itemID="{3C29C034-728E-4E72-9A2D-C38443592FCB}"/>
</file>

<file path=customXml/itemProps4.xml><?xml version="1.0" encoding="utf-8"?>
<ds:datastoreItem xmlns:ds="http://schemas.openxmlformats.org/officeDocument/2006/customXml" ds:itemID="{F6F442C4-3560-463A-8070-90C41C6B79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C29598 Virginia DOT, Site Config, VM-1020-7X10-66-RG G1 @2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2023-07-19T20:49:36Z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TaxCatchAll">
    <vt:lpwstr/>
  </property>
  <property fmtid="{D5CDD505-2E9C-101B-9397-08002B2CF9AE}" pid="4" name="_dlc_DocIdItemGuid">
    <vt:lpwstr>eaa1b50e-01e0-497a-babc-aaa05722fca1</vt:lpwstr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