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/>
  <mc:AlternateContent xmlns:mc="http://schemas.openxmlformats.org/markup-compatibility/2006">
    <mc:Choice Requires="x15">
      <x15ac:absPath xmlns:x15ac="http://schemas.microsoft.com/office/spreadsheetml/2010/11/ac" url="J:\Shared\Vanguard Tech Writing\Shelby McClain\C29952\"/>
    </mc:Choice>
  </mc:AlternateContent>
  <xr:revisionPtr revIDLastSave="0" documentId="13_ncr:1_{1EA9B6E0-B670-4C9B-B24D-4EC05F49FD65}" xr6:coauthVersionLast="47" xr6:coauthVersionMax="47" xr10:uidLastSave="{00000000-0000-0000-0000-000000000000}"/>
  <bookViews>
    <workbookView xWindow="2268" yWindow="2268" windowWidth="17280" windowHeight="9468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5" i="1" l="1"/>
  <c r="F44" i="1"/>
  <c r="F41" i="1" l="1"/>
  <c r="E41" i="1"/>
  <c r="D4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4DDE0167-8382-4624-A650-83BEACDB5FEA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Gen 3 Signs use "Rows"
Gen 4 Signs use "Bays"</t>
        </r>
      </text>
    </comment>
    <comment ref="F30" authorId="1" shapeId="0" xr:uid="{D1BFC543-B00A-4133-AF94-37D4B9A3273E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6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2" authorId="1" shapeId="0" xr:uid="{7E129964-90E6-4742-8996-1DDF5CB44C19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- By Brightness used with Alpha UPS
- By Power used with Multilink UPS</t>
        </r>
      </text>
    </comment>
  </commentList>
</comments>
</file>

<file path=xl/sharedStrings.xml><?xml version="1.0" encoding="utf-8"?>
<sst xmlns="http://schemas.openxmlformats.org/spreadsheetml/2006/main" count="146" uniqueCount="85">
  <si>
    <t>OPTION</t>
  </si>
  <si>
    <t>VALUE</t>
  </si>
  <si>
    <t>MODEL</t>
  </si>
  <si>
    <t>ACCESS</t>
  </si>
  <si>
    <t>MODULE</t>
  </si>
  <si>
    <t>MODULE TYPE</t>
  </si>
  <si>
    <t>MODULE POWER TYPE</t>
  </si>
  <si>
    <t>MODULE SIZE</t>
  </si>
  <si>
    <t>PIXEL PITCH</t>
  </si>
  <si>
    <t>PIXEL HEIGHT</t>
  </si>
  <si>
    <t>PIXEL WIDTH</t>
  </si>
  <si>
    <t>TYPE</t>
  </si>
  <si>
    <t>DISPLAY INTERFACE</t>
  </si>
  <si>
    <t>FRONT</t>
  </si>
  <si>
    <t>FULL MATRIX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</si>
  <si>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</si>
  <si>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</si>
  <si>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</si>
  <si>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</si>
  <si>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</si>
  <si>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</si>
  <si>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</si>
  <si>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LINE</t>
  </si>
  <si>
    <t>TEMP</t>
  </si>
  <si>
    <t>HUMIDITY</t>
  </si>
  <si>
    <t>ISOLATION BOARD</t>
  </si>
  <si>
    <t>DOOR SWITCH (SIGN)</t>
  </si>
  <si>
    <t>RPM SENSORS</t>
  </si>
  <si>
    <t>AIRFLOW SENSORS</t>
  </si>
  <si>
    <t>CABINET HEATERS</t>
  </si>
  <si>
    <t>DEFOG HEATERS</t>
  </si>
  <si>
    <t>BEACONS</t>
  </si>
  <si>
    <t>SURGE SUPPRESSORS</t>
  </si>
  <si>
    <t>EXTERNAL</t>
  </si>
  <si>
    <t>INTERNAL</t>
  </si>
  <si>
    <t>YES</t>
  </si>
  <si>
    <t>--</t>
  </si>
  <si>
    <t>Reference Drawings</t>
  </si>
  <si>
    <t>Site Notes</t>
  </si>
  <si>
    <t>TRANSLATION TABLE</t>
  </si>
  <si>
    <t>CONTROLLER CONFIGURATION PACKAGE</t>
  </si>
  <si>
    <t>CUSTOM OPTIONS</t>
  </si>
  <si>
    <t>N/A</t>
  </si>
  <si>
    <t>GEN 4 (24 VOLT BUS)</t>
  </si>
  <si>
    <t>VF</t>
  </si>
  <si>
    <t/>
  </si>
  <si>
    <t>WIRING LAYOUT</t>
  </si>
  <si>
    <t>NO</t>
  </si>
  <si>
    <t>FACE FANS</t>
  </si>
  <si>
    <t>Rev 00</t>
  </si>
  <si>
    <t>VENT FANS</t>
  </si>
  <si>
    <t>PERIPHERAL CONFIGURATION - GUIDED SETUP</t>
  </si>
  <si>
    <t>PERIPHERAL CONFIGURATION - ADVANCED SETUP</t>
  </si>
  <si>
    <t>POWER SYSTEM</t>
  </si>
  <si>
    <t>Gen IV (Default)</t>
  </si>
  <si>
    <t>SYSTEM BACKUP FILES</t>
  </si>
  <si>
    <t>DC I/O</t>
  </si>
  <si>
    <t>VCB II Retro</t>
  </si>
  <si>
    <t>CONNECT TO MODULE - NO</t>
  </si>
  <si>
    <t>BAYS</t>
  </si>
  <si>
    <t>SIGN/S</t>
  </si>
  <si>
    <t>DD4911153</t>
  </si>
  <si>
    <t>C29952 Central Texas RMA, Site Config, VF-2420-27X110-66-A G4</t>
  </si>
  <si>
    <t>SYSTEM CONFIGURATION
VF-2420-27X110-66-A @1</t>
  </si>
  <si>
    <t>MONOCHROME</t>
  </si>
  <si>
    <t>9X5</t>
  </si>
  <si>
    <t>IN SIGN - YES</t>
  </si>
  <si>
    <t>Alternate</t>
  </si>
  <si>
    <t>DD4911181</t>
  </si>
  <si>
    <t>Shop Drawing, VF-24**-27x110-66, Two Beacons</t>
  </si>
  <si>
    <t>DWG-3962734</t>
  </si>
  <si>
    <t>Schematic, Power Connection, Controller in Sign</t>
  </si>
  <si>
    <t>DWG-3671598</t>
  </si>
  <si>
    <t>Schematic, VF-24X0, 120 VAC</t>
  </si>
  <si>
    <t>DWG-3761262</t>
  </si>
  <si>
    <t>Schematic, Two Beacon Alternating Flash, DC</t>
  </si>
  <si>
    <t>DWG-3820547</t>
  </si>
  <si>
    <t>Site Riser, One VF-2X20, VFC in Sign</t>
  </si>
  <si>
    <t>DWG-4053200</t>
  </si>
  <si>
    <t>Schematic, Ventilation Fans for 45-125 Wide Signs, 66mm</t>
  </si>
  <si>
    <t>DWG-4053409</t>
  </si>
  <si>
    <t>Schematic, Signal, VF-2420 by Bay, Two Beacons-A, VFC in Sign</t>
  </si>
  <si>
    <t>DWG-4054252</t>
  </si>
  <si>
    <t>Rear Electrical, VF-2420-27x110-66-A, Two Beacons, VFC</t>
  </si>
  <si>
    <t>DWG-4054531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</si>
</sst>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0" fillId="0" borderId="3" xfId="0" applyBorder="1"/>
    <xf numFmtId="0" fontId="0" fillId="0" borderId="0" xfId="0" applyBorder="1"/>
    <xf numFmtId="0" fontId="0" fillId="0" borderId="5" xfId="0" applyBorder="1"/>
    <xf numFmtId="0" fontId="0" fillId="0" borderId="4" xfId="0" applyBorder="1"/>
    <xf numFmtId="0" fontId="0" fillId="0" borderId="0" xfId="0" quotePrefix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Border="1" applyAlignment="1">
      <alignment horizontal="center"/>
    </xf>
    <xf numFmtId="0" fontId="0" fillId="0" borderId="0" xfId="0" quotePrefix="1" applyBorder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17" xfId="0" applyBorder="1"/>
    <xf numFmtId="0" fontId="0" fillId="0" borderId="17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28" xfId="0" applyBorder="1"/>
    <xf numFmtId="0" fontId="0" fillId="0" borderId="28" xfId="0" quotePrefix="1" applyBorder="1"/>
    <xf numFmtId="0" fontId="0" fillId="0" borderId="14" xfId="0" quotePrefix="1" applyBorder="1"/>
    <xf numFmtId="0" fontId="0" fillId="0" borderId="17" xfId="0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26" xfId="0" quotePrefix="1" applyBorder="1" applyAlignment="1">
      <alignment horizontal="left"/>
    </xf>
    <xf numFmtId="0" fontId="0" fillId="2" borderId="17" xfId="0" quotePrefix="1" applyFill="1" applyBorder="1"/>
    <xf numFmtId="0" fontId="0" fillId="2" borderId="17" xfId="0" quotePrefix="1" applyFill="1" applyBorder="1" applyAlignment="1">
      <alignment horizontal="left"/>
    </xf>
    <xf numFmtId="9" fontId="0" fillId="2" borderId="17" xfId="0" quotePrefix="1" applyNumberFormat="1" applyFill="1" applyBorder="1" applyAlignment="1">
      <alignment horizontal="left"/>
    </xf>
    <xf numFmtId="0" fontId="0" fillId="0" borderId="31" xfId="0" quotePrefix="1" applyBorder="1" applyAlignment="1">
      <alignment horizontal="left"/>
    </xf>
    <xf numFmtId="0" fontId="0" fillId="0" borderId="26" xfId="0" applyBorder="1" applyAlignment="1">
      <alignment horizontal="center"/>
    </xf>
    <xf numFmtId="0" fontId="0" fillId="0" borderId="30" xfId="0" applyBorder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0" fillId="0" borderId="38" xfId="0" quotePrefix="1" applyFill="1" applyBorder="1"/>
    <xf numFmtId="0" fontId="0" fillId="2" borderId="28" xfId="0" quotePrefix="1" applyFill="1" applyBorder="1"/>
    <xf numFmtId="0" fontId="0" fillId="0" borderId="30" xfId="0" quotePrefix="1" applyFill="1" applyBorder="1"/>
    <xf numFmtId="0" fontId="0" fillId="0" borderId="28" xfId="0" quotePrefix="1" applyFill="1" applyBorder="1"/>
    <xf numFmtId="0" fontId="0" fillId="0" borderId="27" xfId="0" quotePrefix="1" applyFill="1" applyBorder="1"/>
    <xf numFmtId="0" fontId="0" fillId="0" borderId="33" xfId="0" applyBorder="1"/>
    <xf numFmtId="0" fontId="0" fillId="0" borderId="33" xfId="0" quotePrefix="1" applyBorder="1" applyAlignment="1">
      <alignment horizontal="left"/>
    </xf>
    <xf numFmtId="0" fontId="0" fillId="0" borderId="33" xfId="0" quotePrefix="1" applyBorder="1"/>
    <xf numFmtId="0" fontId="0" fillId="0" borderId="33" xfId="0" applyBorder="1" applyAlignment="1">
      <alignment horizontal="center" vertical="center"/>
    </xf>
    <xf numFmtId="0" fontId="0" fillId="0" borderId="4" xfId="0" quotePrefix="1" applyBorder="1" applyAlignment="1"/>
    <xf numFmtId="0" fontId="0" fillId="0" borderId="0" xfId="0" quotePrefix="1" applyBorder="1" applyAlignment="1"/>
    <xf numFmtId="0" fontId="0" fillId="0" borderId="40" xfId="0" quotePrefix="1" applyBorder="1"/>
    <xf numFmtId="0" fontId="5" fillId="0" borderId="7" xfId="0" applyFont="1" applyBorder="1" applyAlignment="1">
      <alignment horizontal="center"/>
    </xf>
    <xf numFmtId="0" fontId="0" fillId="0" borderId="15" xfId="0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36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21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28" xfId="0" quotePrefix="1" applyBorder="1" applyAlignment="1">
      <alignment horizontal="left"/>
    </xf>
    <xf numFmtId="0" fontId="0" fillId="0" borderId="28" xfId="0" applyBorder="1" applyAlignment="1">
      <alignment horizontal="left"/>
    </xf>
    <xf numFmtId="0" fontId="0" fillId="0" borderId="29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21" xfId="0" applyBorder="1" applyAlignment="1">
      <alignment horizontal="left" vertical="center"/>
    </xf>
    <xf numFmtId="0" fontId="0" fillId="0" borderId="34" xfId="0" applyBorder="1" applyAlignment="1">
      <alignment horizontal="center"/>
    </xf>
    <xf numFmtId="0" fontId="0" fillId="0" borderId="36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5" fillId="0" borderId="32" xfId="0" applyFont="1" applyBorder="1" applyAlignment="1">
      <alignment horizontal="center"/>
    </xf>
    <xf numFmtId="0" fontId="5" fillId="0" borderId="33" xfId="0" applyFont="1" applyBorder="1" applyAlignment="1">
      <alignment horizontal="center"/>
    </xf>
    <xf numFmtId="0" fontId="0" fillId="0" borderId="15" xfId="0" quotePrefix="1" applyBorder="1" applyAlignment="1">
      <alignment horizontal="left"/>
    </xf>
    <xf numFmtId="0" fontId="0" fillId="0" borderId="16" xfId="0" quotePrefix="1" applyBorder="1" applyAlignment="1">
      <alignment horizontal="left"/>
    </xf>
    <xf numFmtId="0" fontId="0" fillId="0" borderId="22" xfId="0" quotePrefix="1" applyBorder="1" applyAlignment="1">
      <alignment horizontal="left"/>
    </xf>
    <xf numFmtId="0" fontId="0" fillId="0" borderId="24" xfId="0" quotePrefix="1" applyBorder="1" applyAlignment="1">
      <alignment horizontal="left"/>
    </xf>
    <xf numFmtId="0" fontId="5" fillId="0" borderId="32" xfId="0" applyFont="1" applyBorder="1" applyAlignment="1">
      <alignment horizontal="center" wrapText="1"/>
    </xf>
    <xf numFmtId="0" fontId="0" fillId="0" borderId="19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3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23" xfId="0" applyFill="1" applyBorder="1" applyAlignment="1">
      <alignment horizontal="left"/>
    </xf>
    <xf numFmtId="0" fontId="0" fillId="0" borderId="18" xfId="0" applyFill="1" applyBorder="1" applyAlignment="1">
      <alignment horizontal="left"/>
    </xf>
    <xf numFmtId="0" fontId="0" fillId="0" borderId="4" xfId="0" quotePrefix="1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2" borderId="21" xfId="0" quotePrefix="1" applyFill="1" applyBorder="1" applyAlignment="1">
      <alignment horizontal="center" vertical="center"/>
    </xf>
    <xf numFmtId="0" fontId="0" fillId="0" borderId="19" xfId="0" applyFill="1" applyBorder="1" applyAlignment="1">
      <alignment horizontal="left"/>
    </xf>
    <xf numFmtId="0" fontId="0" fillId="0" borderId="20" xfId="0" applyFill="1" applyBorder="1" applyAlignment="1">
      <alignment horizontal="left"/>
    </xf>
    <xf numFmtId="0" fontId="0" fillId="0" borderId="30" xfId="0" quotePrefix="1" applyFill="1" applyBorder="1" applyAlignment="1">
      <alignment horizontal="left"/>
    </xf>
    <xf numFmtId="0" fontId="5" fillId="0" borderId="32" xfId="0" applyFont="1" applyFill="1" applyBorder="1" applyAlignment="1">
      <alignment horizontal="center"/>
    </xf>
    <xf numFmtId="0" fontId="5" fillId="0" borderId="33" xfId="0" applyFont="1" applyFill="1" applyBorder="1" applyAlignment="1">
      <alignment horizontal="center"/>
    </xf>
    <xf numFmtId="0" fontId="0" fillId="0" borderId="12" xfId="0" quotePrefix="1" applyBorder="1" applyAlignment="1">
      <alignment horizontal="left"/>
    </xf>
    <xf numFmtId="0" fontId="0" fillId="0" borderId="13" xfId="0" quotePrefix="1" applyBorder="1" applyAlignment="1">
      <alignment horizontal="left"/>
    </xf>
    <xf numFmtId="0" fontId="0" fillId="0" borderId="9" xfId="0" applyFill="1" applyBorder="1" applyAlignment="1">
      <alignment horizontal="left"/>
    </xf>
    <xf numFmtId="0" fontId="0" fillId="0" borderId="13" xfId="0" applyFill="1" applyBorder="1" applyAlignment="1">
      <alignment horizontal="left"/>
    </xf>
    <xf numFmtId="0" fontId="0" fillId="0" borderId="10" xfId="0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I66"/>
  <sheetViews>
    <sheetView tabSelected="1" workbookViewId="0">
      <selection activeCell="B1" sqref="B1"/>
    </sheetView>
  </sheetViews>
  <sheetFormatPr defaultRowHeight="14.4" x14ac:dyDescent="0.3"/>
  <cols>
    <col min="1" max="1" width="2.109375" customWidth="1"/>
    <col min="2" max="2" width="20.44140625" customWidth="1"/>
    <col min="3" max="3" width="19.6640625" customWidth="1"/>
    <col min="4" max="5" width="20.88671875" customWidth="1"/>
    <col min="6" max="6" width="25.88671875" customWidth="1"/>
    <col min="7" max="7" width="14.33203125" customWidth="1"/>
  </cols>
  <sheetData>
    <row r="1" spans="2:9" ht="15" thickBot="1" x14ac:dyDescent="0.35">
      <c r="B1" s="34" t="s">
        <v>61</v>
      </c>
      <c r="C1" s="48" t="s">
        <v>62</v>
      </c>
      <c r="D1" s="48"/>
      <c r="E1" s="48"/>
      <c r="F1" s="48"/>
      <c r="G1" s="35" t="s">
        <v>49</v>
      </c>
    </row>
    <row r="2" spans="2:9" ht="30" customHeight="1" thickBot="1" x14ac:dyDescent="0.35">
      <c r="B2" s="71" t="s">
        <v>63</v>
      </c>
      <c r="C2" s="66"/>
      <c r="D2" s="66"/>
      <c r="E2" s="66"/>
      <c r="F2" s="66"/>
      <c r="G2" s="63" t="s">
        <v>60</v>
      </c>
    </row>
    <row r="3" spans="2:9" ht="15" thickBot="1" x14ac:dyDescent="0.35">
      <c r="B3" s="62" t="s">
        <v>0</v>
      </c>
      <c r="C3" s="59"/>
      <c r="D3" s="59" t="s">
        <v>1</v>
      </c>
      <c r="E3" s="59"/>
      <c r="F3" s="60"/>
      <c r="G3" s="64"/>
    </row>
    <row r="4" spans="2:9" x14ac:dyDescent="0.3">
      <c r="B4" s="54" t="s">
        <v>2</v>
      </c>
      <c r="C4" s="55"/>
      <c r="D4" s="55" t="s">
        <v>44</v>
      </c>
      <c r="E4" s="55"/>
      <c r="F4" s="58"/>
      <c r="G4" s="51">
        <v>1</v>
      </c>
    </row>
    <row r="5" spans="2:9" x14ac:dyDescent="0.3">
      <c r="B5" s="54" t="s">
        <v>3</v>
      </c>
      <c r="C5" s="55"/>
      <c r="D5" s="55" t="s">
        <v>13</v>
      </c>
      <c r="E5" s="55"/>
      <c r="F5" s="58"/>
      <c r="G5" s="52"/>
    </row>
    <row r="6" spans="2:9" x14ac:dyDescent="0.3">
      <c r="B6" s="61" t="s">
        <v>4</v>
      </c>
      <c r="C6" s="16" t="s">
        <v>5</v>
      </c>
      <c r="D6" s="55" t="s">
        <v>64</v>
      </c>
      <c r="E6" s="55"/>
      <c r="F6" s="58"/>
      <c r="G6" s="52"/>
    </row>
    <row r="7" spans="2:9" x14ac:dyDescent="0.3">
      <c r="B7" s="61"/>
      <c r="C7" s="16" t="s">
        <v>6</v>
      </c>
      <c r="D7" s="55" t="s">
        <v>43</v>
      </c>
      <c r="E7" s="55"/>
      <c r="F7" s="58"/>
      <c r="G7" s="52"/>
    </row>
    <row r="8" spans="2:9" x14ac:dyDescent="0.3">
      <c r="B8" s="61"/>
      <c r="C8" s="16" t="s">
        <v>7</v>
      </c>
      <c r="D8" s="55" t="s">
        <v>65</v>
      </c>
      <c r="E8" s="55"/>
      <c r="F8" s="58"/>
      <c r="G8" s="52"/>
      <c r="H8" s="45"/>
    </row>
    <row r="9" spans="2:9" x14ac:dyDescent="0.3">
      <c r="B9" s="61"/>
      <c r="C9" s="16" t="s">
        <v>8</v>
      </c>
      <c r="D9" s="56">
        <v>66</v>
      </c>
      <c r="E9" s="56"/>
      <c r="F9" s="57"/>
      <c r="G9" s="52"/>
      <c r="I9" s="46"/>
    </row>
    <row r="10" spans="2:9" x14ac:dyDescent="0.3">
      <c r="B10" s="54" t="s">
        <v>9</v>
      </c>
      <c r="C10" s="55"/>
      <c r="D10" s="56">
        <v>27</v>
      </c>
      <c r="E10" s="56"/>
      <c r="F10" s="57"/>
      <c r="G10" s="52"/>
    </row>
    <row r="11" spans="2:9" x14ac:dyDescent="0.3">
      <c r="B11" s="54" t="s">
        <v>10</v>
      </c>
      <c r="C11" s="55"/>
      <c r="D11" s="56">
        <v>110</v>
      </c>
      <c r="E11" s="56"/>
      <c r="F11" s="57"/>
      <c r="G11" s="52"/>
    </row>
    <row r="12" spans="2:9" x14ac:dyDescent="0.3">
      <c r="B12" s="54" t="s">
        <v>11</v>
      </c>
      <c r="C12" s="55"/>
      <c r="D12" s="55" t="s">
        <v>14</v>
      </c>
      <c r="E12" s="55"/>
      <c r="F12" s="58"/>
      <c r="G12" s="52"/>
    </row>
    <row r="13" spans="2:9" x14ac:dyDescent="0.3">
      <c r="B13" s="54" t="s">
        <v>12</v>
      </c>
      <c r="C13" s="55"/>
      <c r="D13" s="56">
        <v>1</v>
      </c>
      <c r="E13" s="56"/>
      <c r="F13" s="57"/>
      <c r="G13" s="52"/>
    </row>
    <row r="14" spans="2:9" ht="15" thickBot="1" x14ac:dyDescent="0.35">
      <c r="B14" s="74" t="s">
        <v>46</v>
      </c>
      <c r="C14" s="75"/>
      <c r="D14" s="80" t="s">
        <v>59</v>
      </c>
      <c r="E14" s="80"/>
      <c r="F14" s="81"/>
      <c r="G14" s="53"/>
    </row>
    <row r="15" spans="2:9" ht="15" thickBot="1" x14ac:dyDescent="0.35"/>
    <row r="16" spans="2:9" ht="15" thickBot="1" x14ac:dyDescent="0.35">
      <c r="B16" s="65" t="s">
        <v>51</v>
      </c>
      <c r="C16" s="66"/>
      <c r="D16" s="66"/>
      <c r="E16" s="66"/>
      <c r="F16" s="66"/>
      <c r="G16" s="51">
        <v>1</v>
      </c>
    </row>
    <row r="17" spans="2:7" x14ac:dyDescent="0.3">
      <c r="B17" s="72" t="s">
        <v>0</v>
      </c>
      <c r="C17" s="73"/>
      <c r="D17" s="32" t="s">
        <v>1</v>
      </c>
      <c r="E17" s="32" t="s">
        <v>15</v>
      </c>
      <c r="F17" s="33" t="s">
        <v>16</v>
      </c>
      <c r="G17" s="52"/>
    </row>
    <row r="18" spans="2:7" x14ac:dyDescent="0.3">
      <c r="B18" s="49" t="s">
        <v>17</v>
      </c>
      <c r="C18" s="50"/>
      <c r="D18" s="16" t="s">
        <v>18</v>
      </c>
      <c r="E18" s="16" t="s">
        <v>19</v>
      </c>
      <c r="F18" s="21" t="s">
        <v>20</v>
      </c>
      <c r="G18" s="52"/>
    </row>
    <row r="19" spans="2:7" x14ac:dyDescent="0.3">
      <c r="B19" s="49" t="s">
        <v>17</v>
      </c>
      <c r="C19" s="50"/>
      <c r="D19" s="16" t="s">
        <v>13</v>
      </c>
      <c r="E19" s="16" t="s">
        <v>19</v>
      </c>
      <c r="F19" s="21" t="s">
        <v>20</v>
      </c>
      <c r="G19" s="52"/>
    </row>
    <row r="20" spans="2:7" x14ac:dyDescent="0.3">
      <c r="B20" s="49" t="s">
        <v>17</v>
      </c>
      <c r="C20" s="50"/>
      <c r="D20" s="16" t="s">
        <v>21</v>
      </c>
      <c r="E20" s="16" t="s">
        <v>19</v>
      </c>
      <c r="F20" s="21" t="s">
        <v>20</v>
      </c>
      <c r="G20" s="52"/>
    </row>
    <row r="21" spans="2:7" x14ac:dyDescent="0.3">
      <c r="B21" s="49" t="s">
        <v>17</v>
      </c>
      <c r="C21" s="50"/>
      <c r="D21" s="16" t="s">
        <v>22</v>
      </c>
      <c r="E21" s="16" t="s">
        <v>19</v>
      </c>
      <c r="F21" s="21" t="s">
        <v>20</v>
      </c>
      <c r="G21" s="52"/>
    </row>
    <row r="22" spans="2:7" x14ac:dyDescent="0.3">
      <c r="B22" s="49" t="s">
        <v>23</v>
      </c>
      <c r="C22" s="50"/>
      <c r="D22" s="16" t="s">
        <v>33</v>
      </c>
      <c r="E22" s="16" t="s">
        <v>19</v>
      </c>
      <c r="F22" s="21" t="s">
        <v>20</v>
      </c>
      <c r="G22" s="52"/>
    </row>
    <row r="23" spans="2:7" x14ac:dyDescent="0.3">
      <c r="B23" s="49" t="s">
        <v>23</v>
      </c>
      <c r="C23" s="50"/>
      <c r="D23" s="16" t="s">
        <v>34</v>
      </c>
      <c r="E23" s="16" t="s">
        <v>19</v>
      </c>
      <c r="F23" s="21" t="s">
        <v>20</v>
      </c>
      <c r="G23" s="52"/>
    </row>
    <row r="24" spans="2:7" x14ac:dyDescent="0.3">
      <c r="B24" s="49" t="s">
        <v>23</v>
      </c>
      <c r="C24" s="50"/>
      <c r="D24" s="16" t="s">
        <v>4</v>
      </c>
      <c r="E24" s="16" t="s">
        <v>19</v>
      </c>
      <c r="F24" s="21" t="s">
        <v>20</v>
      </c>
      <c r="G24" s="52"/>
    </row>
    <row r="25" spans="2:7" x14ac:dyDescent="0.3">
      <c r="B25" s="49" t="s">
        <v>24</v>
      </c>
      <c r="C25" s="50"/>
      <c r="D25" s="16" t="s">
        <v>34</v>
      </c>
      <c r="E25" s="16" t="s">
        <v>19</v>
      </c>
      <c r="F25" s="21" t="s">
        <v>20</v>
      </c>
      <c r="G25" s="52"/>
    </row>
    <row r="26" spans="2:7" x14ac:dyDescent="0.3">
      <c r="B26" s="49" t="s">
        <v>25</v>
      </c>
      <c r="C26" s="50"/>
      <c r="D26" s="25">
        <v>3</v>
      </c>
      <c r="E26" s="15" t="s">
        <v>36</v>
      </c>
      <c r="F26" s="22" t="s">
        <v>66</v>
      </c>
      <c r="G26" s="52"/>
    </row>
    <row r="27" spans="2:7" x14ac:dyDescent="0.3">
      <c r="B27" s="49" t="s">
        <v>56</v>
      </c>
      <c r="C27" s="50"/>
      <c r="D27" s="25" t="s">
        <v>47</v>
      </c>
      <c r="E27" s="25"/>
      <c r="F27" s="21"/>
      <c r="G27" s="52"/>
    </row>
    <row r="28" spans="2:7" x14ac:dyDescent="0.3">
      <c r="B28" s="49" t="s">
        <v>57</v>
      </c>
      <c r="C28" s="50"/>
      <c r="D28" s="25" t="s">
        <v>47</v>
      </c>
      <c r="E28" s="25"/>
      <c r="F28" s="21"/>
      <c r="G28" s="52"/>
    </row>
    <row r="29" spans="2:7" x14ac:dyDescent="0.3">
      <c r="B29" s="49" t="s">
        <v>26</v>
      </c>
      <c r="C29" s="50"/>
      <c r="D29" s="15">
        <v>1</v>
      </c>
      <c r="E29" s="15" t="s">
        <v>36</v>
      </c>
      <c r="F29" s="22" t="s">
        <v>58</v>
      </c>
      <c r="G29" s="52"/>
    </row>
    <row r="30" spans="2:7" x14ac:dyDescent="0.3">
      <c r="B30" s="49" t="s">
        <v>28</v>
      </c>
      <c r="C30" s="50"/>
      <c r="D30" s="24" t="s">
        <v>47</v>
      </c>
      <c r="E30" s="15" t="s">
        <v>36</v>
      </c>
      <c r="F30" s="47" t="s">
        <v>36</v>
      </c>
      <c r="G30" s="52"/>
    </row>
    <row r="31" spans="2:7" x14ac:dyDescent="0.3">
      <c r="B31" s="49" t="s">
        <v>27</v>
      </c>
      <c r="C31" s="50"/>
      <c r="D31" s="15">
        <v>8</v>
      </c>
      <c r="E31" s="15" t="s">
        <v>36</v>
      </c>
      <c r="F31" s="22" t="s">
        <v>36</v>
      </c>
      <c r="G31" s="52"/>
    </row>
    <row r="32" spans="2:7" x14ac:dyDescent="0.3">
      <c r="B32" s="49" t="s">
        <v>29</v>
      </c>
      <c r="C32" s="50"/>
      <c r="D32" s="17" t="s">
        <v>47</v>
      </c>
      <c r="E32" s="15" t="s">
        <v>36</v>
      </c>
      <c r="F32" s="22" t="s">
        <v>36</v>
      </c>
      <c r="G32" s="52"/>
    </row>
    <row r="33" spans="2:7" x14ac:dyDescent="0.3">
      <c r="B33" s="49" t="s">
        <v>30</v>
      </c>
      <c r="C33" s="50"/>
      <c r="D33" s="17" t="s">
        <v>47</v>
      </c>
      <c r="E33" s="15" t="s">
        <v>36</v>
      </c>
      <c r="F33" s="22" t="s">
        <v>36</v>
      </c>
      <c r="G33" s="52"/>
    </row>
    <row r="34" spans="2:7" x14ac:dyDescent="0.3">
      <c r="B34" s="49" t="s">
        <v>48</v>
      </c>
      <c r="C34" s="50"/>
      <c r="D34" s="18" t="s">
        <v>47</v>
      </c>
      <c r="E34" s="19" t="s">
        <v>36</v>
      </c>
      <c r="F34" s="22" t="s">
        <v>36</v>
      </c>
      <c r="G34" s="52"/>
    </row>
    <row r="35" spans="2:7" x14ac:dyDescent="0.3">
      <c r="B35" s="49" t="s">
        <v>50</v>
      </c>
      <c r="C35" s="50"/>
      <c r="D35" s="17" t="s">
        <v>35</v>
      </c>
      <c r="E35" s="15" t="s">
        <v>36</v>
      </c>
      <c r="F35" s="22" t="s">
        <v>36</v>
      </c>
      <c r="G35" s="52"/>
    </row>
    <row r="36" spans="2:7" x14ac:dyDescent="0.3">
      <c r="B36" s="49" t="s">
        <v>31</v>
      </c>
      <c r="C36" s="50"/>
      <c r="D36" s="25" t="s">
        <v>35</v>
      </c>
      <c r="E36" s="25" t="s">
        <v>67</v>
      </c>
      <c r="F36" s="22" t="s">
        <v>36</v>
      </c>
      <c r="G36" s="52"/>
    </row>
    <row r="37" spans="2:7" x14ac:dyDescent="0.3">
      <c r="B37" s="49" t="s">
        <v>32</v>
      </c>
      <c r="C37" s="50"/>
      <c r="D37" s="20">
        <v>1</v>
      </c>
      <c r="E37" s="20" t="s">
        <v>36</v>
      </c>
      <c r="F37" s="22" t="s">
        <v>36</v>
      </c>
      <c r="G37" s="52"/>
    </row>
    <row r="38" spans="2:7" ht="15" thickBot="1" x14ac:dyDescent="0.35">
      <c r="B38" s="49" t="s">
        <v>53</v>
      </c>
      <c r="C38" s="50"/>
      <c r="D38" s="14" t="s">
        <v>54</v>
      </c>
      <c r="E38" s="14"/>
      <c r="F38" s="23"/>
      <c r="G38" s="53"/>
    </row>
    <row r="39" spans="2:7" ht="15" thickBot="1" x14ac:dyDescent="0.35">
      <c r="B39" s="41"/>
      <c r="C39" s="42"/>
      <c r="D39" s="42"/>
      <c r="E39" s="42"/>
      <c r="F39" s="43"/>
      <c r="G39" s="44"/>
    </row>
    <row r="40" spans="2:7" ht="15" thickBot="1" x14ac:dyDescent="0.35">
      <c r="B40" s="65" t="s">
        <v>52</v>
      </c>
      <c r="C40" s="66"/>
      <c r="D40" s="66"/>
      <c r="E40" s="66"/>
      <c r="F40" s="66"/>
      <c r="G40" s="51">
        <v>1</v>
      </c>
    </row>
    <row r="41" spans="2:7" hidden="1" x14ac:dyDescent="0.3">
      <c r="B41" s="78" t="s">
        <v>45</v>
      </c>
      <c r="C41" s="79"/>
      <c r="D41" s="31" t="str">
        <f>IF(B41="DOOR SWITCH 2 (TC)",1,"N/A")</f>
        <v>N/A</v>
      </c>
      <c r="E41" s="31" t="str">
        <f>IF(B41="DOOR SWITCH 2 (TC)",1,"N/A")</f>
        <v>N/A</v>
      </c>
      <c r="F41" s="36" t="str">
        <f>IF(B41="DOOR SWITCH 2 (TC)","VIP 1","N/A")</f>
        <v>N/A</v>
      </c>
      <c r="G41" s="52"/>
    </row>
    <row r="42" spans="2:7" hidden="1" x14ac:dyDescent="0.3">
      <c r="B42" s="82" t="s">
        <v>45</v>
      </c>
      <c r="C42" s="28" t="s">
        <v>45</v>
      </c>
      <c r="D42" s="29" t="s">
        <v>45</v>
      </c>
      <c r="E42" s="29" t="s">
        <v>45</v>
      </c>
      <c r="F42" s="37" t="s">
        <v>45</v>
      </c>
      <c r="G42" s="52"/>
    </row>
    <row r="43" spans="2:7" hidden="1" x14ac:dyDescent="0.3">
      <c r="B43" s="82"/>
      <c r="C43" s="29" t="s">
        <v>45</v>
      </c>
      <c r="D43" s="30" t="s">
        <v>45</v>
      </c>
      <c r="E43" s="29" t="s">
        <v>45</v>
      </c>
      <c r="F43" s="37"/>
      <c r="G43" s="52"/>
    </row>
    <row r="44" spans="2:7" hidden="1" x14ac:dyDescent="0.3">
      <c r="B44" s="67" t="s">
        <v>45</v>
      </c>
      <c r="C44" s="68"/>
      <c r="D44" s="27" t="s">
        <v>36</v>
      </c>
      <c r="E44" s="27" t="s">
        <v>36</v>
      </c>
      <c r="F44" s="38" t="str">
        <f>IF(B44="MINI DC I/O 1","ON DISPLAY INTERFACE","N/A")</f>
        <v>N/A</v>
      </c>
      <c r="G44" s="52"/>
    </row>
    <row r="45" spans="2:7" hidden="1" x14ac:dyDescent="0.3">
      <c r="B45" s="67" t="s">
        <v>45</v>
      </c>
      <c r="C45" s="68"/>
      <c r="D45" s="25" t="s">
        <v>36</v>
      </c>
      <c r="E45" s="25" t="s">
        <v>36</v>
      </c>
      <c r="F45" s="39" t="str">
        <f>IF(B45="MINI DC I/O 2","ON DISPLAY INTERFACE","N/A")</f>
        <v>N/A</v>
      </c>
      <c r="G45" s="52"/>
    </row>
    <row r="46" spans="2:7" ht="15" thickBot="1" x14ac:dyDescent="0.35">
      <c r="B46" s="69"/>
      <c r="C46" s="70"/>
      <c r="D46" s="26"/>
      <c r="E46" s="26"/>
      <c r="F46" s="40"/>
      <c r="G46" s="53"/>
    </row>
    <row r="47" spans="2:7" ht="15" thickBot="1" x14ac:dyDescent="0.35">
      <c r="B47" s="2"/>
      <c r="C47" s="13"/>
      <c r="D47" s="13"/>
      <c r="E47" s="12"/>
      <c r="F47" s="5"/>
      <c r="G47" s="9"/>
    </row>
    <row r="48" spans="2:7" ht="15" thickBot="1" x14ac:dyDescent="0.35">
      <c r="B48" s="86" t="s">
        <v>41</v>
      </c>
      <c r="C48" s="87"/>
      <c r="D48" s="87"/>
      <c r="E48" s="87"/>
      <c r="F48" s="87"/>
      <c r="G48" s="51">
        <v>1</v>
      </c>
    </row>
    <row r="49" spans="2:7" x14ac:dyDescent="0.3">
      <c r="B49" s="83" t="s">
        <v>55</v>
      </c>
      <c r="C49" s="84"/>
      <c r="D49" s="84"/>
      <c r="E49" s="85" t="s">
        <v>68</v>
      </c>
      <c r="F49" s="84"/>
      <c r="G49" s="52"/>
    </row>
    <row r="50" spans="2:7" x14ac:dyDescent="0.3">
      <c r="B50" s="90" t="s">
        <v>39</v>
      </c>
      <c r="C50" s="91"/>
      <c r="D50" s="92"/>
      <c r="E50" s="88" t="s">
        <v>42</v>
      </c>
      <c r="F50" s="89"/>
      <c r="G50" s="52"/>
    </row>
    <row r="51" spans="2:7" ht="15" thickBot="1" x14ac:dyDescent="0.35">
      <c r="B51" s="76" t="s">
        <v>40</v>
      </c>
      <c r="C51" s="77"/>
      <c r="D51" s="77"/>
      <c r="E51" s="80" t="s">
        <v>42</v>
      </c>
      <c r="F51" s="81"/>
      <c r="G51" s="53"/>
    </row>
    <row r="52" spans="2:7" x14ac:dyDescent="0.3">
      <c r="B52" s="2"/>
      <c r="C52" s="13"/>
      <c r="D52" s="13"/>
      <c r="E52" s="12"/>
      <c r="F52" s="5"/>
      <c r="G52" s="9"/>
    </row>
    <row r="53" spans="2:7" ht="15" thickBot="1" x14ac:dyDescent="0.35"/>
    <row r="54" spans="2:7" x14ac:dyDescent="0.3">
      <c r="B54" s="10" t="s">
        <v>37</v>
      </c>
      <c r="C54" s="11"/>
      <c r="D54" s="11"/>
      <c r="E54" s="11"/>
      <c r="F54" s="11"/>
      <c r="G54" s="1"/>
    </row>
    <row r="55" spans="2:7" x14ac:dyDescent="0.3">
      <c r="B55" s="4"/>
      <c r="C55" s="2"/>
      <c r="D55" s="2"/>
      <c r="E55" s="2"/>
      <c r="F55" s="2"/>
      <c r="G55" s="3"/>
    </row>
    <row r="56" spans="2:7" x14ac:dyDescent="0.3">
      <c r="B56" s="4" t="s">
        <v>69</v>
      </c>
      <c r="D56" s="2"/>
      <c r="E56" s="2" t="s">
        <v>70</v>
      </c>
      <c r="F56" s="2"/>
      <c r="G56" s="3"/>
    </row>
    <row r="57" spans="2:7" x14ac:dyDescent="0.3">
      <c r="B57" s="4" t="s">
        <v>71</v>
      </c>
      <c r="D57" s="2"/>
      <c r="E57" s="2" t="s">
        <v>72</v>
      </c>
      <c r="F57" s="2"/>
      <c r="G57" s="3"/>
    </row>
    <row r="58" spans="2:7" x14ac:dyDescent="0.3">
      <c r="B58" s="4" t="s">
        <v>73</v>
      </c>
      <c r="D58" s="2"/>
      <c r="E58" s="2" t="s">
        <v>74</v>
      </c>
      <c r="F58" s="2"/>
      <c r="G58" s="3"/>
    </row>
    <row r="59" spans="2:7" x14ac:dyDescent="0.3">
      <c r="B59" s="4" t="s">
        <v>75</v>
      </c>
      <c r="D59" s="2"/>
      <c r="E59" s="2" t="s">
        <v>76</v>
      </c>
      <c r="F59" s="2"/>
      <c r="G59" s="3"/>
    </row>
    <row r="60" spans="2:7" x14ac:dyDescent="0.3">
      <c r="B60" s="4" t="s">
        <v>77</v>
      </c>
      <c r="D60" s="2"/>
      <c r="E60" s="2" t="s">
        <v>78</v>
      </c>
      <c r="F60" s="2"/>
      <c r="G60" s="3"/>
    </row>
    <row r="61" spans="2:7" x14ac:dyDescent="0.3">
      <c r="B61" s="4" t="s">
        <v>79</v>
      </c>
      <c r="D61" s="2"/>
      <c r="E61" s="2" t="s">
        <v>80</v>
      </c>
      <c r="F61" s="2"/>
      <c r="G61" s="3"/>
    </row>
    <row r="62" spans="2:7" x14ac:dyDescent="0.3">
      <c r="B62" s="4" t="s">
        <v>81</v>
      </c>
      <c r="D62" s="2"/>
      <c r="E62" s="2" t="s">
        <v>82</v>
      </c>
      <c r="F62" s="2"/>
      <c r="G62" s="3"/>
    </row>
    <row r="63" spans="2:7" x14ac:dyDescent="0.3">
      <c r="B63" s="4" t="s">
        <v>83</v>
      </c>
      <c r="D63" s="2"/>
      <c r="E63" s="2" t="s">
        <v>84</v>
      </c>
      <c r="F63" s="2"/>
      <c r="G63" s="3"/>
    </row>
    <row r="64" spans="2:7" ht="15" thickBot="1" x14ac:dyDescent="0.35">
      <c r="B64" s="6"/>
      <c r="C64" s="7"/>
      <c r="D64" s="7"/>
      <c r="E64" s="7"/>
      <c r="F64" s="7"/>
      <c r="G64" s="8"/>
    </row>
    <row r="66" spans="2:2" x14ac:dyDescent="0.3">
      <c r="B66" t="s">
        <v>38</v>
      </c>
    </row>
  </sheetData>
  <mergeCells count="64">
    <mergeCell ref="B51:D51"/>
    <mergeCell ref="B22:C22"/>
    <mergeCell ref="B40:F40"/>
    <mergeCell ref="B41:C41"/>
    <mergeCell ref="D14:F14"/>
    <mergeCell ref="B42:B43"/>
    <mergeCell ref="B49:D49"/>
    <mergeCell ref="E49:F49"/>
    <mergeCell ref="B48:F48"/>
    <mergeCell ref="E50:F50"/>
    <mergeCell ref="E51:F51"/>
    <mergeCell ref="B50:D50"/>
    <mergeCell ref="B23:C23"/>
    <mergeCell ref="B24:C24"/>
    <mergeCell ref="B44:C44"/>
    <mergeCell ref="B35:C35"/>
    <mergeCell ref="D9:F9"/>
    <mergeCell ref="B20:C20"/>
    <mergeCell ref="B21:C21"/>
    <mergeCell ref="D4:F4"/>
    <mergeCell ref="D5:F5"/>
    <mergeCell ref="B14:C14"/>
    <mergeCell ref="B26:C26"/>
    <mergeCell ref="B25:C25"/>
    <mergeCell ref="B17:C17"/>
    <mergeCell ref="B37:C37"/>
    <mergeCell ref="B36:C36"/>
    <mergeCell ref="B33:C33"/>
    <mergeCell ref="B32:C32"/>
    <mergeCell ref="B30:C30"/>
    <mergeCell ref="B31:C31"/>
    <mergeCell ref="B29:C29"/>
    <mergeCell ref="G48:G51"/>
    <mergeCell ref="B3:C3"/>
    <mergeCell ref="G2:G3"/>
    <mergeCell ref="B16:F16"/>
    <mergeCell ref="G4:G14"/>
    <mergeCell ref="G40:G46"/>
    <mergeCell ref="D10:F10"/>
    <mergeCell ref="B45:C45"/>
    <mergeCell ref="B46:C46"/>
    <mergeCell ref="B18:C18"/>
    <mergeCell ref="B19:C19"/>
    <mergeCell ref="B27:C27"/>
    <mergeCell ref="B2:F2"/>
    <mergeCell ref="B10:C10"/>
    <mergeCell ref="B11:C11"/>
    <mergeCell ref="B12:C12"/>
    <mergeCell ref="C1:F1"/>
    <mergeCell ref="B28:C28"/>
    <mergeCell ref="B34:C34"/>
    <mergeCell ref="B38:C38"/>
    <mergeCell ref="G16:G38"/>
    <mergeCell ref="B13:C13"/>
    <mergeCell ref="D11:F11"/>
    <mergeCell ref="D12:F12"/>
    <mergeCell ref="D13:F13"/>
    <mergeCell ref="D3:F3"/>
    <mergeCell ref="B6:B9"/>
    <mergeCell ref="B4:C4"/>
    <mergeCell ref="B5:C5"/>
    <mergeCell ref="D6:F6"/>
    <mergeCell ref="D7:F7"/>
    <mergeCell ref="D8:F8"/>
  </mergeCells>
  <dataValidations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MONOCHROME, Red-Green"</formula1>
    </dataValidation>
    <dataValidation type="list" errorStyle="warning" allowBlank="1" showInputMessage="1" showErrorMessage="1" sqref="D8:F8" xr:uid="{00000000-0002-0000-0000-000003000000}">
      <formula1>"?,9X5,9X15,16X16,24X16, 18X18"</formula1>
    </dataValidation>
    <dataValidation type="list" errorStyle="warning" allowBlank="1" showInputMessage="1" showErrorMessage="1" sqref="I9 H8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B41:C41" xr:uid="{00000000-0002-0000-0000-000008000000}">
      <formula1>"DOOR SWITCH 2 (TC),'"</formula1>
    </dataValidation>
    <dataValidation type="list" allowBlank="1" showInputMessage="1" showErrorMessage="1" sqref="D36" xr:uid="{00000000-0002-0000-0000-000009000000}">
      <formula1>"?,YES,NO"</formula1>
    </dataValidation>
    <dataValidation type="list" allowBlank="1" showInputMessage="1" showErrorMessage="1" sqref="D29" xr:uid="{00000000-0002-0000-0000-00000A000000}">
      <formula1>"0,1"</formula1>
    </dataValidation>
    <dataValidation type="list" allowBlank="1" showInputMessage="1" showErrorMessage="1" sqref="D35" xr:uid="{00000000-0002-0000-0000-00000B000000}">
      <formula1>"YES,NO"</formula1>
    </dataValidation>
    <dataValidation type="list" errorStyle="warning" allowBlank="1" showInputMessage="1" showErrorMessage="1" sqref="D32:D34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B42:B43" xr:uid="{D3110D93-9F5B-42FE-9B28-D3CD124134B4}">
      <formula1>"',UPS"</formula1>
    </dataValidation>
    <dataValidation type="list" allowBlank="1" showInputMessage="1" showErrorMessage="1" sqref="B44:C44" xr:uid="{00000000-0002-0000-0000-000012000000}">
      <formula1>"',MINI DC I/O 1"</formula1>
    </dataValidation>
    <dataValidation type="list" errorStyle="warning" allowBlank="1" showInputMessage="1" showErrorMessage="1" sqref="D26" xr:uid="{00000000-0002-0000-0000-000017000000}">
      <formula1>"?,1,2,3,4,5,6,7,8"</formula1>
    </dataValidation>
    <dataValidation type="list" errorStyle="warning" allowBlank="1" showInputMessage="1" showErrorMessage="1" sqref="D31" xr:uid="{00000000-0002-0000-0000-000018000000}">
      <formula1>"1,2,3,4,5,6,7,8,9,10"</formula1>
    </dataValidation>
    <dataValidation type="list" errorStyle="warning" allowBlank="1" showInputMessage="1" showErrorMessage="1" sqref="D30" xr:uid="{898E5058-73A8-4AE6-8AB7-5548C3882317}">
      <formula1>"NO,1,2,3,4,5,6,7,8,9,10"</formula1>
    </dataValidation>
    <dataValidation type="list" errorStyle="warning" allowBlank="1" showInputMessage="1" showErrorMessage="1" sqref="D37" xr:uid="{00000000-0002-0000-0000-00001A000000}">
      <formula1>"1,2"</formula1>
    </dataValidation>
    <dataValidation type="list" errorStyle="warning" allowBlank="1" showInputMessage="1" showErrorMessage="1" sqref="D38:D39" xr:uid="{72D58BAB-09A1-4106-A7D2-9732E3258306}">
      <formula1>"Gen IV (Default), PS Redundancy Board, Eltek Power on Ground"</formula1>
    </dataValidation>
    <dataValidation type="list" errorStyle="warning" allowBlank="1" showInputMessage="1" showErrorMessage="1" sqref="F30" xr:uid="{B178BB37-4C26-44B9-BD55-9C524386AABA}">
      <formula1>"'--,CAN - 30000,I/O"</formula1>
    </dataValidation>
    <dataValidation type="list" allowBlank="1" showInputMessage="1" sqref="D43" xr:uid="{F538E3B2-DB1C-4922-BC33-CDBE152A1F64}">
      <formula1>"',Percent - 50%, Watts - 1800, Watts - 1100, Watts - 650"</formula1>
    </dataValidation>
    <dataValidation type="list" allowBlank="1" showInputMessage="1" sqref="D42" xr:uid="{A9F67C5B-C82B-4B58-A302-F2B56EA8B13A}">
      <formula1>"', 'By Brightness %, By Power"</formula1>
    </dataValidation>
    <dataValidation type="list" errorStyle="warning" allowBlank="1" showInputMessage="1" showErrorMessage="1" sqref="C42" xr:uid="{0E51D29D-3196-44C1-A2A4-10C3D58773AE}">
      <formula1>"',ALPHA FXM SERIES,TRIPPLITE,Generic UPS"</formula1>
    </dataValidation>
    <dataValidation type="list" allowBlank="1" showInputMessage="1" sqref="C43" xr:uid="{DE59AC47-0DA0-49B4-8080-4FED488D1DD2}">
      <formula1>"',Control equipment,Entire display"</formula1>
    </dataValidation>
    <dataValidation type="list" allowBlank="1" showInputMessage="1" showErrorMessage="1" sqref="E42" xr:uid="{86CCF2F9-EF01-4F34-A2F0-ED10C0321B1B}">
      <formula1>"',1 Hour,2 Hour,3 Hour, 4 Hour,5 Hour"</formula1>
    </dataValidation>
    <dataValidation type="list" allowBlank="1" showInputMessage="1" showErrorMessage="1" sqref="E43" xr:uid="{59F768F4-5B32-49C8-B512-13B80A74480D}">
      <formula1>"', Serial,Ethernet"</formula1>
    </dataValidation>
    <dataValidation type="list" allowBlank="1" showInputMessage="1" showErrorMessage="1" sqref="F42" xr:uid="{0950F301-ABAE-4881-9CCA-4AAD8959A5D8}">
      <formula1>"', Auxiliary, Default IP, Specify IP"</formula1>
    </dataValidation>
    <dataValidation type="list" allowBlank="1" showInputMessage="1" showErrorMessage="1" sqref="F27:F28" xr:uid="{625072E0-F00E-48E6-8D93-A3B35B4C9022}">
      <formula1>"', Isolation Boards in Sign - Yes, Isolation Boards in Sign - No"</formula1>
    </dataValidation>
    <dataValidation type="list" errorStyle="warning" allowBlank="1" showInputMessage="1" showErrorMessage="1" sqref="D27:D28" xr:uid="{369330D6-3538-4F2F-86BE-F756D66C4855}">
      <formula1>"YES, NO"</formula1>
    </dataValidation>
    <dataValidation type="list" allowBlank="1" showInputMessage="1" showErrorMessage="1" sqref="F29" xr:uid="{A4631BC6-8D6C-4B26-99E2-43D648D54ED3}">
      <formula1>"', CONNECT TO MODULE - NO, CONNECT TO MODULE - YES"</formula1>
    </dataValidation>
    <dataValidation type="list" allowBlank="1" showInputMessage="1" showErrorMessage="1" sqref="F26" xr:uid="{9CFA4A16-C143-43C4-9217-2E86C67894F7}">
      <formula1>"?, IN SIGN - YES, IN SIGN - NO"</formula1>
    </dataValidation>
    <dataValidation type="list" allowBlank="1" showInputMessage="1" showErrorMessage="1" sqref="E36" xr:uid="{C7214D23-9C45-48C8-ABED-B4B837C63862}">
      <formula1>"',Alternate, Synchronize"</formula1>
    </dataValidation>
    <dataValidation type="list" allowBlank="1" showInputMessage="1" showErrorMessage="1" sqref="B45:C45" xr:uid="{A82D46CD-07CF-41DE-97EA-69AE72D873B2}">
      <formula1>"',MINI DC I/O 2"</formula1>
    </dataValidation>
    <dataValidation type="list" allowBlank="1" showInputMessage="1" showErrorMessage="1" sqref="B46:C46" xr:uid="{7EE7026E-F99F-4649-BC4F-167E34B06DF5}">
      <formula1>"',MINI DC I/O 3"</formula1>
    </dataValidation>
    <dataValidation type="list" errorStyle="information" allowBlank="1" showInputMessage="1" showErrorMessage="1" sqref="D9:F9" xr:uid="{3E068674-ED38-4EA0-AD57-0683112DAFBF}">
      <formula1>"20,34,46,66"</formula1>
    </dataValidation>
  </dataValidations>
  <pageMargins left="0.25" right="0.25" top="0.75" bottom="0.75" header="0.3" footer="0.3"/>
  <pageSetup scale="74"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60f23eb2-5cd4-4b04-9c2e-17a4528dea34" xsi:nil="true"/>
    <Model_x0020_Number xmlns="60f23eb2-5cd4-4b04-9c2e-17a4528dea34">VF-2420-27X110-66-A G4 @1</Model_x0020_Number>
    <OrderProject_x0020_ID xmlns="60f23eb2-5cd4-4b04-9c2e-17a4528dea34">C29952</OrderProject_x0020_ID>
    <Rev xmlns="63c2c479-d606-4150-9495-4e4a0a1fffcf">00</Rev>
    <PartNum xmlns="63c2c479-d606-4150-9495-4e4a0a1fffcf" xsi:nil="true"/>
    <DocNumber xmlns="63c2c479-d606-4150-9495-4e4a0a1fffcf">DD4911153</DocNumber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C06CAE730C9F3F4587DD88B923BE5F2800D6BE7BD46BC26C4CAB114AA96035C45F" ma:contentTypeVersion="11" ma:contentTypeDescription="" ma:contentTypeScope="" ma:versionID="9ecedbf4c3dd4421932b0cf150e0c9fc">
  <xsd:schema xmlns:xsd="http://www.w3.org/2001/XMLSchema" xmlns:xs="http://www.w3.org/2001/XMLSchema" xmlns:p="http://schemas.microsoft.com/office/2006/metadata/properties" xmlns:ns2="63c2c479-d606-4150-9495-4e4a0a1fffcf" xmlns:ns3="60f23eb2-5cd4-4b04-9c2e-17a4528dea34" targetNamespace="http://schemas.microsoft.com/office/2006/metadata/properties" ma:root="true" ma:fieldsID="4c3fdc531aafb5902263b46eda22de93" ns2:_="" ns3:_="">
    <xsd:import namespace="63c2c479-d606-4150-9495-4e4a0a1fffcf"/>
    <xsd:import namespace="60f23eb2-5cd4-4b04-9c2e-17a4528dea34"/>
    <xsd:element name="properties">
      <xsd:complexType>
        <xsd:sequence>
          <xsd:element name="documentManagement">
            <xsd:complexType>
              <xsd:all>
                <xsd:element ref="ns2:DocNumber" minOccurs="0"/>
                <xsd:element ref="ns2:Rev" minOccurs="0"/>
                <xsd:element ref="ns3:OrderProject_x0020_ID" minOccurs="0"/>
                <xsd:element ref="ns3:Notes1" minOccurs="0"/>
                <xsd:element ref="ns2:PartNum" minOccurs="0"/>
                <xsd:element ref="ns3:Model_x0020_Numb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c2c479-d606-4150-9495-4e4a0a1fffcf" elementFormDefault="qualified">
    <xsd:import namespace="http://schemas.microsoft.com/office/2006/documentManagement/types"/>
    <xsd:import namespace="http://schemas.microsoft.com/office/infopath/2007/PartnerControls"/>
    <xsd:element name="DocNumber" ma:index="2" nillable="true" ma:displayName="DocNumber" ma:internalName="DocNumber" ma:readOnly="false">
      <xsd:simpleType>
        <xsd:restriction base="dms:Text"/>
      </xsd:simpleType>
    </xsd:element>
    <xsd:element name="Rev" ma:index="3" nillable="true" ma:displayName="Rev" ma:default="00" ma:description="Used for Windchill Revision data, Engingeering Docs Revision history, Manuals Revision history" ma:internalName="Rev" ma:readOnly="false">
      <xsd:simpleType>
        <xsd:restriction base="dms:Text">
          <xsd:maxLength value="10"/>
        </xsd:restriction>
      </xsd:simpleType>
    </xsd:element>
    <xsd:element name="PartNum" ma:index="6" nillable="true" ma:displayName="PartNum" ma:internalName="PartNum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f23eb2-5cd4-4b04-9c2e-17a4528dea34" elementFormDefault="qualified">
    <xsd:import namespace="http://schemas.microsoft.com/office/2006/documentManagement/types"/>
    <xsd:import namespace="http://schemas.microsoft.com/office/infopath/2007/PartnerControls"/>
    <xsd:element name="OrderProject_x0020_ID" ma:index="4" nillable="true" ma:displayName="OrderProject ID" ma:internalName="OrderProject_x0020_ID">
      <xsd:simpleType>
        <xsd:restriction base="dms:Text">
          <xsd:maxLength value="255"/>
        </xsd:restriction>
      </xsd:simpleType>
    </xsd:element>
    <xsd:element name="Notes1" ma:index="5" nillable="true" ma:displayName="Notes" ma:internalName="Notes1">
      <xsd:simpleType>
        <xsd:restriction base="dms:Note">
          <xsd:maxLength value="255"/>
        </xsd:restriction>
      </xsd:simpleType>
    </xsd:element>
    <xsd:element name="Model_x0020_Number" ma:index="7" nillable="true" ma:displayName="Model Number" ma:internalName="Model_x0020_Number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74B01D1-6D8A-4817-B53E-E5E7B2387A08}">
  <ds:schemaRefs>
    <ds:schemaRef ds:uri="http://purl.org/dc/elements/1.1/"/>
    <ds:schemaRef ds:uri="http://schemas.microsoft.com/office/2006/metadata/properties"/>
    <ds:schemaRef ds:uri="60f23eb2-5cd4-4b04-9c2e-17a4528dea34"/>
    <ds:schemaRef ds:uri="http://purl.org/dc/terms/"/>
    <ds:schemaRef ds:uri="http://purl.org/dc/dcmitype/"/>
    <ds:schemaRef ds:uri="http://schemas.microsoft.com/office/2006/documentManagement/types"/>
    <ds:schemaRef ds:uri="63c2c479-d606-4150-9495-4e4a0a1fffcf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CB37A504-62D5-4251-B6A6-0D1AFEDE1FD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c2c479-d606-4150-9495-4e4a0a1fffcf"/>
    <ds:schemaRef ds:uri="60f23eb2-5cd4-4b04-9c2e-17a4528dea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C01B139-4388-43B1-BB50-7DB09EDB954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C29952 Central Texas RMA, Site Config, VF-2420-27X110-66-A G4</dc:title>
  <dc:creator>Dan Muzzey</dc:creator>
  <cp:lastModifiedBy>Shelby McClain</cp:lastModifiedBy>
  <cp:lastPrinted>2021-08-09T20:51:36Z</cp:lastPrinted>
  <dcterms:created xsi:type="dcterms:W3CDTF">2017-03-27T20:46:42Z</dcterms:created>
  <dcterms:modified xsi:type="dcterms:W3CDTF">2021-08-09T20:51:49Z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0x010100C06CAE730C9F3F4587DD88B923BE5F2800D6BE7BD46BC26C4CAB114AA96035C45F</vt:lpwstr>
  </property>
</Properties>
</file>