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87\"/>
    </mc:Choice>
  </mc:AlternateContent>
  <xr:revisionPtr revIDLastSave="0" documentId="13_ncr:1_{DCC70C3F-DA63-4D98-96CA-5F125A167E2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/>
  <c r="E41" i="1"/>
  <c r="D41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E93882DB-47D9-4B1B-8CE1-BA28D554C74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BEAD3D4E-9074-4337-B2E1-474DF272207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6720033C-5797-48C0-8704-8FA641E9BBE2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3AC0468C-DF2A-4DC2-B678-613F2C4E6536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DAC4995D-9F43-45BC-8EF7-489DF1E6937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5A8EB71A-ECC1-4BDB-96D2-A08A6012D53F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<sst xmlns="http://schemas.openxmlformats.org/spreadsheetml/2006/main" count="154" uniqueCount="93">
  <si>
    <t>DD4907607</t>
  </si>
  <si>
    <t>C29987 Kansas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</si>
  <si>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</si>
  <si>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</si>
  <si>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</si>
  <si>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</si>
  <si>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</si>
  <si>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</si>
  <si>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</si>
  <si>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</si>
  <si>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</si>
  <si>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</si>
  <si>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</si>
  <si>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</si>
  <si>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</si>
  <si>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</si>
  <si>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</si>
  <si>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</si>
  <si>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</si>
  <si>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</si>
  <si>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</si>
  <si>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</si>
  <si>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</si>
  <si>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</si>
  <si>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</si>
  <si>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</si>
  <si>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</si>
  <si>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</si>
  <si>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</si>
  <si>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</si>
  <si>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</si>
  <si>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</si>
  <si>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</si>
  <si>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</si>
  <si>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</si>
  <si>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</si>
  <si>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</si>
  <si>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</si>
  <si>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</si>
  <si>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</si>
  <si>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</si>
  <si>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</si>
  <si>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</si>
  <si>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</si>
  <si>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</si>
  <si>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</si>
  <si>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</si>
  <si>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</si>
  <si>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</si>
  <si>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</si>
  <si>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</si>
  <si>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</si>
  <si>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</si>
  <si>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</si>
  <si>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</si>
  <si>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</si>
  <si>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</si>
  <si>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</si>
  <si>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</si>
  <si>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</si>
  <si>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</si>
  <si>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</si>
  <si>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</si>
  <si>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DD4907630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</si>
  <si>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</si>
  <si>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</si>
  <si>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</si>
  <si>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</si>
  <si>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</si>
  <si>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</si>
  <si>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</si>
  <si>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Schematic, VF-24X0, 120 VAC</t>
  </si>
  <si>
    <t>DWG-3761262</t>
  </si>
  <si>
    <t>Schematic, Ventilation and Circulation Fans for 288-432 Wide Signs</t>
  </si>
  <si>
    <t>DWG-3780905</t>
  </si>
  <si>
    <t>Site Riser, 1 VF-2X20 with Fiber Patch Panel, VFC in Traffic Cabinet</t>
  </si>
  <si>
    <t>DWG-4047259</t>
  </si>
  <si>
    <t>Schematic, Signal, VF-2420 Generic by Bay, Fiber Patch Panel</t>
  </si>
  <si>
    <t>DWG-4047304</t>
  </si>
  <si>
    <t>Rear Electrical, VF-2420-96x288-20-RGB, Fiber Patch Panel</t>
  </si>
  <si>
    <t>DWG-4819410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</si>
  <si>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</si>
  <si>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</si>
  <si>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</si>
  <si>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</si>
  <si>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</si>
  <si>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 xml:space="preserve">Schematic, Traffic Cabinet, 120 VAC, Heater </t>
  </si>
  <si>
    <t>DWG-3549385</t>
  </si>
  <si>
    <t>Final Assembly, TC, 334, Ground Mount, Aluminum, FPP, Heater, VFC</t>
  </si>
  <si>
    <t>DWG-4909993</t>
  </si>
  <si>
    <t>Shop Drawing, Traffic Cabinet, 334, Ground Mount, Aluminum, BCL</t>
  </si>
  <si>
    <t>DWG-4933195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</si>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</sst>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28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8" xfId="0" quotePrefix="1" applyBorder="1"/>
    <xf numFmtId="0" fontId="0" fillId="0" borderId="30" xfId="0" quotePrefix="1" applyBorder="1"/>
    <xf numFmtId="0" fontId="0" fillId="0" borderId="27" xfId="0" quotePrefix="1" applyBorder="1"/>
    <xf numFmtId="0" fontId="5" fillId="0" borderId="4" xfId="0" applyFont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topLeftCell="A46" workbookViewId="0">
      <selection activeCell="C65" sqref="C6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140625" customWidth="1"/>
    <col min="5" max="5" width="19.28515625" customWidth="1"/>
    <col min="6" max="6" width="24.5703125" customWidth="1"/>
    <col min="7" max="7" width="14.28515625" customWidth="1"/>
  </cols>
  <sheetData>
    <row r="1" spans="2:9" ht="15.75" thickBot="1">
      <c r="B1" s="25" t="s">
        <v>0</v>
      </c>
      <c r="C1" s="79" t="s">
        <v>1</v>
      </c>
      <c r="D1" s="79"/>
      <c r="E1" s="79"/>
      <c r="F1" s="79"/>
      <c r="G1" s="26" t="s">
        <v>2</v>
      </c>
    </row>
    <row r="2" spans="2:9" ht="30" customHeight="1" thickBot="1">
      <c r="B2" s="77" t="s">
        <v>3</v>
      </c>
      <c r="C2" s="46"/>
      <c r="D2" s="46"/>
      <c r="E2" s="46"/>
      <c r="F2" s="46"/>
      <c r="G2" s="73" t="s">
        <v>4</v>
      </c>
    </row>
    <row r="3" spans="2:9" ht="15.75" thickBot="1">
      <c r="B3" s="71" t="s">
        <v>5</v>
      </c>
      <c r="C3" s="72"/>
      <c r="D3" s="72" t="s">
        <v>6</v>
      </c>
      <c r="E3" s="72"/>
      <c r="F3" s="80"/>
      <c r="G3" s="74"/>
    </row>
    <row r="4" spans="2:9">
      <c r="B4" s="78" t="s">
        <v>7</v>
      </c>
      <c r="C4" s="64"/>
      <c r="D4" s="64" t="s">
        <v>8</v>
      </c>
      <c r="E4" s="64"/>
      <c r="F4" s="65"/>
      <c r="G4" s="68">
        <v>1</v>
      </c>
    </row>
    <row r="5" spans="2:9">
      <c r="B5" s="78" t="s">
        <v>9</v>
      </c>
      <c r="C5" s="64"/>
      <c r="D5" s="64" t="s">
        <v>10</v>
      </c>
      <c r="E5" s="64"/>
      <c r="F5" s="65"/>
      <c r="G5" s="69"/>
    </row>
    <row r="6" spans="2:9">
      <c r="B6" s="81" t="s">
        <v>11</v>
      </c>
      <c r="C6" s="14" t="s">
        <v>12</v>
      </c>
      <c r="D6" s="64" t="s">
        <v>13</v>
      </c>
      <c r="E6" s="64"/>
      <c r="F6" s="65"/>
      <c r="G6" s="69"/>
    </row>
    <row r="7" spans="2:9">
      <c r="B7" s="81"/>
      <c r="C7" s="14" t="s">
        <v>14</v>
      </c>
      <c r="D7" s="64" t="s">
        <v>15</v>
      </c>
      <c r="E7" s="64"/>
      <c r="F7" s="65"/>
      <c r="G7" s="69"/>
    </row>
    <row r="8" spans="2:9">
      <c r="B8" s="81"/>
      <c r="C8" s="14" t="s">
        <v>16</v>
      </c>
      <c r="D8" s="64" t="s">
        <v>17</v>
      </c>
      <c r="E8" s="64"/>
      <c r="F8" s="65"/>
      <c r="G8" s="69"/>
      <c r="H8" s="32"/>
    </row>
    <row r="9" spans="2:9">
      <c r="B9" s="81"/>
      <c r="C9" s="14" t="s">
        <v>18</v>
      </c>
      <c r="D9" s="62">
        <f>IF(D8="9x5","66 OR 46 - TYPE IN THE RIGHT ONE",IF(D8="16x16",20,IF(D8="24x16",20,(IF(D8="9x15",34,"SELECT MODULE SIZE")))))</f>
        <v>20</v>
      </c>
      <c r="E9" s="62"/>
      <c r="F9" s="63"/>
      <c r="G9" s="69"/>
      <c r="I9" s="4"/>
    </row>
    <row r="10" spans="2:9">
      <c r="B10" s="78" t="s">
        <v>19</v>
      </c>
      <c r="C10" s="64"/>
      <c r="D10" s="62">
        <v>96</v>
      </c>
      <c r="E10" s="62"/>
      <c r="F10" s="63"/>
      <c r="G10" s="69"/>
    </row>
    <row r="11" spans="2:9">
      <c r="B11" s="78" t="s">
        <v>20</v>
      </c>
      <c r="C11" s="64"/>
      <c r="D11" s="62">
        <v>288</v>
      </c>
      <c r="E11" s="62"/>
      <c r="F11" s="63"/>
      <c r="G11" s="69"/>
    </row>
    <row r="12" spans="2:9">
      <c r="B12" s="78" t="s">
        <v>21</v>
      </c>
      <c r="C12" s="64"/>
      <c r="D12" s="64" t="s">
        <v>22</v>
      </c>
      <c r="E12" s="64"/>
      <c r="F12" s="65"/>
      <c r="G12" s="69"/>
    </row>
    <row r="13" spans="2:9">
      <c r="B13" s="78" t="s">
        <v>23</v>
      </c>
      <c r="C13" s="64"/>
      <c r="D13" s="62">
        <v>1</v>
      </c>
      <c r="E13" s="62"/>
      <c r="F13" s="63"/>
      <c r="G13" s="69"/>
    </row>
    <row r="14" spans="2:9" ht="15.75" thickBot="1">
      <c r="B14" s="41" t="s">
        <v>24</v>
      </c>
      <c r="C14" s="42"/>
      <c r="D14" s="49" t="s">
        <v>25</v>
      </c>
      <c r="E14" s="49"/>
      <c r="F14" s="50"/>
      <c r="G14" s="70"/>
    </row>
    <row r="15" spans="2:9" ht="15.75" thickBot="1"/>
    <row r="16" spans="2:9" ht="15.75" thickBot="1">
      <c r="B16" s="45" t="s">
        <v>26</v>
      </c>
      <c r="C16" s="46"/>
      <c r="D16" s="46"/>
      <c r="E16" s="46"/>
      <c r="F16" s="46"/>
      <c r="G16" s="68">
        <v>1</v>
      </c>
    </row>
    <row r="17" spans="2:7">
      <c r="B17" s="66" t="s">
        <v>5</v>
      </c>
      <c r="C17" s="67"/>
      <c r="D17" s="23" t="s">
        <v>6</v>
      </c>
      <c r="E17" s="23" t="s">
        <v>27</v>
      </c>
      <c r="F17" s="24" t="s">
        <v>28</v>
      </c>
      <c r="G17" s="69"/>
    </row>
    <row r="18" spans="2:7">
      <c r="B18" s="43" t="s">
        <v>29</v>
      </c>
      <c r="C18" s="44"/>
      <c r="D18" s="14" t="s">
        <v>30</v>
      </c>
      <c r="E18" s="14" t="s">
        <v>31</v>
      </c>
      <c r="F18" s="15" t="s">
        <v>32</v>
      </c>
      <c r="G18" s="69"/>
    </row>
    <row r="19" spans="2:7">
      <c r="B19" s="43" t="s">
        <v>29</v>
      </c>
      <c r="C19" s="44"/>
      <c r="D19" s="14" t="s">
        <v>10</v>
      </c>
      <c r="E19" s="14" t="s">
        <v>31</v>
      </c>
      <c r="F19" s="15" t="s">
        <v>32</v>
      </c>
      <c r="G19" s="69"/>
    </row>
    <row r="20" spans="2:7">
      <c r="B20" s="43" t="s">
        <v>29</v>
      </c>
      <c r="C20" s="44"/>
      <c r="D20" s="14" t="s">
        <v>33</v>
      </c>
      <c r="E20" s="14" t="s">
        <v>31</v>
      </c>
      <c r="F20" s="15" t="s">
        <v>32</v>
      </c>
      <c r="G20" s="69"/>
    </row>
    <row r="21" spans="2:7">
      <c r="B21" s="43" t="s">
        <v>29</v>
      </c>
      <c r="C21" s="44"/>
      <c r="D21" s="14" t="s">
        <v>34</v>
      </c>
      <c r="E21" s="14" t="s">
        <v>31</v>
      </c>
      <c r="F21" s="15" t="s">
        <v>32</v>
      </c>
      <c r="G21" s="69"/>
    </row>
    <row r="22" spans="2:7">
      <c r="B22" s="43" t="s">
        <v>35</v>
      </c>
      <c r="C22" s="44"/>
      <c r="D22" s="14" t="s">
        <v>36</v>
      </c>
      <c r="E22" s="14" t="s">
        <v>31</v>
      </c>
      <c r="F22" s="15" t="s">
        <v>32</v>
      </c>
      <c r="G22" s="69"/>
    </row>
    <row r="23" spans="2:7">
      <c r="B23" s="43" t="s">
        <v>35</v>
      </c>
      <c r="C23" s="44"/>
      <c r="D23" s="14" t="s">
        <v>37</v>
      </c>
      <c r="E23" s="14" t="s">
        <v>31</v>
      </c>
      <c r="F23" s="15" t="s">
        <v>32</v>
      </c>
      <c r="G23" s="69"/>
    </row>
    <row r="24" spans="2:7">
      <c r="B24" s="43" t="s">
        <v>35</v>
      </c>
      <c r="C24" s="44"/>
      <c r="D24" s="14" t="s">
        <v>11</v>
      </c>
      <c r="E24" s="14" t="s">
        <v>31</v>
      </c>
      <c r="F24" s="15" t="s">
        <v>32</v>
      </c>
      <c r="G24" s="69"/>
    </row>
    <row r="25" spans="2:7">
      <c r="B25" s="43" t="s">
        <v>38</v>
      </c>
      <c r="C25" s="44"/>
      <c r="D25" s="14" t="s">
        <v>37</v>
      </c>
      <c r="E25" s="14" t="s">
        <v>31</v>
      </c>
      <c r="F25" s="15" t="s">
        <v>32</v>
      </c>
      <c r="G25" s="69"/>
    </row>
    <row r="26" spans="2:7">
      <c r="B26" s="43" t="s">
        <v>39</v>
      </c>
      <c r="C26" s="44"/>
      <c r="D26" s="35">
        <v>4</v>
      </c>
      <c r="E26" s="35" t="s">
        <v>40</v>
      </c>
      <c r="F26" s="16" t="s">
        <v>41</v>
      </c>
      <c r="G26" s="69"/>
    </row>
    <row r="27" spans="2:7">
      <c r="B27" s="43" t="s">
        <v>42</v>
      </c>
      <c r="C27" s="44"/>
      <c r="D27" s="35" t="s">
        <v>43</v>
      </c>
      <c r="E27" s="35"/>
      <c r="F27" s="15"/>
      <c r="G27" s="69"/>
    </row>
    <row r="28" spans="2:7">
      <c r="B28" s="43" t="s">
        <v>44</v>
      </c>
      <c r="C28" s="44"/>
      <c r="D28" s="35" t="s">
        <v>43</v>
      </c>
      <c r="E28" s="35"/>
      <c r="F28" s="15"/>
      <c r="G28" s="69"/>
    </row>
    <row r="29" spans="2:7">
      <c r="B29" s="43" t="s">
        <v>45</v>
      </c>
      <c r="C29" s="44"/>
      <c r="D29" s="35">
        <v>1</v>
      </c>
      <c r="E29" s="35" t="s">
        <v>40</v>
      </c>
      <c r="F29" s="16" t="s">
        <v>46</v>
      </c>
      <c r="G29" s="69"/>
    </row>
    <row r="30" spans="2:7">
      <c r="B30" s="43" t="s">
        <v>47</v>
      </c>
      <c r="C30" s="44"/>
      <c r="D30" s="34" t="s">
        <v>43</v>
      </c>
      <c r="E30" s="35" t="s">
        <v>40</v>
      </c>
      <c r="F30" s="33" t="s">
        <v>40</v>
      </c>
      <c r="G30" s="69"/>
    </row>
    <row r="31" spans="2:7">
      <c r="B31" s="43" t="s">
        <v>48</v>
      </c>
      <c r="C31" s="44"/>
      <c r="D31" s="35">
        <v>6</v>
      </c>
      <c r="E31" s="35" t="s">
        <v>40</v>
      </c>
      <c r="F31" s="16" t="s">
        <v>40</v>
      </c>
      <c r="G31" s="69"/>
    </row>
    <row r="32" spans="2:7">
      <c r="B32" s="43" t="s">
        <v>49</v>
      </c>
      <c r="C32" s="44"/>
      <c r="D32" s="34" t="s">
        <v>43</v>
      </c>
      <c r="E32" s="35" t="s">
        <v>40</v>
      </c>
      <c r="F32" s="16" t="s">
        <v>40</v>
      </c>
      <c r="G32" s="69"/>
    </row>
    <row r="33" spans="2:7">
      <c r="B33" s="43" t="s">
        <v>50</v>
      </c>
      <c r="C33" s="44"/>
      <c r="D33" s="34" t="s">
        <v>43</v>
      </c>
      <c r="E33" s="35" t="s">
        <v>40</v>
      </c>
      <c r="F33" s="16" t="s">
        <v>40</v>
      </c>
      <c r="G33" s="69"/>
    </row>
    <row r="34" spans="2:7">
      <c r="B34" s="43" t="s">
        <v>51</v>
      </c>
      <c r="C34" s="44"/>
      <c r="D34" s="34" t="s">
        <v>43</v>
      </c>
      <c r="E34" s="35" t="s">
        <v>40</v>
      </c>
      <c r="F34" s="16" t="s">
        <v>40</v>
      </c>
      <c r="G34" s="69"/>
    </row>
    <row r="35" spans="2:7">
      <c r="B35" s="43" t="s">
        <v>52</v>
      </c>
      <c r="C35" s="44"/>
      <c r="D35" s="34" t="s">
        <v>53</v>
      </c>
      <c r="E35" s="35" t="s">
        <v>40</v>
      </c>
      <c r="F35" s="16" t="s">
        <v>40</v>
      </c>
      <c r="G35" s="69"/>
    </row>
    <row r="36" spans="2:7">
      <c r="B36" s="43" t="s">
        <v>54</v>
      </c>
      <c r="C36" s="44"/>
      <c r="D36" s="35" t="s">
        <v>43</v>
      </c>
      <c r="E36" s="35" t="s">
        <v>55</v>
      </c>
      <c r="F36" s="16" t="s">
        <v>40</v>
      </c>
      <c r="G36" s="69"/>
    </row>
    <row r="37" spans="2:7">
      <c r="B37" s="43" t="s">
        <v>56</v>
      </c>
      <c r="C37" s="44"/>
      <c r="D37" s="35">
        <v>1</v>
      </c>
      <c r="E37" s="35" t="s">
        <v>40</v>
      </c>
      <c r="F37" s="16" t="s">
        <v>40</v>
      </c>
      <c r="G37" s="69"/>
    </row>
    <row r="38" spans="2:7" ht="15.75" thickBot="1">
      <c r="B38" s="43" t="s">
        <v>57</v>
      </c>
      <c r="C38" s="44"/>
      <c r="D38" s="13" t="s">
        <v>58</v>
      </c>
      <c r="E38" s="13"/>
      <c r="F38" s="17"/>
      <c r="G38" s="70"/>
    </row>
    <row r="39" spans="2:7" ht="15.75" thickBot="1">
      <c r="B39" s="28"/>
      <c r="C39" s="29"/>
      <c r="D39" s="29"/>
      <c r="E39" s="29"/>
      <c r="F39" s="30"/>
      <c r="G39" s="31"/>
    </row>
    <row r="40" spans="2:7" ht="15.75" thickBot="1">
      <c r="B40" s="45" t="s">
        <v>59</v>
      </c>
      <c r="C40" s="46"/>
      <c r="D40" s="46"/>
      <c r="E40" s="46"/>
      <c r="F40" s="46"/>
      <c r="G40" s="68">
        <v>1</v>
      </c>
    </row>
    <row r="41" spans="2:7">
      <c r="B41" s="47" t="s">
        <v>60</v>
      </c>
      <c r="C41" s="48"/>
      <c r="D41" s="22">
        <f>IF(B41="DOOR SWITCH 2 (TC)",1,"N/A")</f>
        <v>1</v>
      </c>
      <c r="E41" s="22">
        <f>IF(B41="DOOR SWITCH 2 (TC)",1,"N/A")</f>
        <v>1</v>
      </c>
      <c r="F41" s="37" t="str">
        <f>IF(B41="DOOR SWITCH 2 (TC)","VIP 1","N/A")</f>
        <v>VIP 1</v>
      </c>
      <c r="G41" s="69"/>
    </row>
    <row r="42" spans="2:7" hidden="1">
      <c r="B42" s="51" t="s">
        <v>55</v>
      </c>
      <c r="C42" s="19" t="s">
        <v>55</v>
      </c>
      <c r="D42" s="20" t="s">
        <v>55</v>
      </c>
      <c r="E42" s="20" t="s">
        <v>55</v>
      </c>
      <c r="F42" s="27" t="s">
        <v>55</v>
      </c>
      <c r="G42" s="69"/>
    </row>
    <row r="43" spans="2:7" hidden="1">
      <c r="B43" s="51"/>
      <c r="C43" s="20" t="s">
        <v>55</v>
      </c>
      <c r="D43" s="21" t="s">
        <v>55</v>
      </c>
      <c r="E43" s="20" t="s">
        <v>55</v>
      </c>
      <c r="F43" s="27"/>
      <c r="G43" s="69"/>
    </row>
    <row r="44" spans="2:7" hidden="1">
      <c r="B44" s="60" t="s">
        <v>55</v>
      </c>
      <c r="C44" s="61"/>
      <c r="D44" s="18" t="s">
        <v>40</v>
      </c>
      <c r="E44" s="18" t="s">
        <v>40</v>
      </c>
      <c r="F44" s="38" t="str">
        <f>IF(B44="MINI DC I/O 1","ON DISPLAY INTERFACE","N/A")</f>
        <v>N/A</v>
      </c>
      <c r="G44" s="69"/>
    </row>
    <row r="45" spans="2:7" hidden="1">
      <c r="B45" s="60" t="s">
        <v>55</v>
      </c>
      <c r="C45" s="61"/>
      <c r="D45" s="35" t="s">
        <v>40</v>
      </c>
      <c r="E45" s="35" t="s">
        <v>40</v>
      </c>
      <c r="F45" s="16" t="str">
        <f>IF(B45="MINI DC I/O 2","ON DISPLAY INTERFACE","N/A")</f>
        <v>N/A</v>
      </c>
      <c r="G45" s="69"/>
    </row>
    <row r="46" spans="2:7" ht="15.75" thickBot="1">
      <c r="B46" s="75"/>
      <c r="C46" s="76"/>
      <c r="D46" s="36"/>
      <c r="E46" s="36"/>
      <c r="F46" s="39"/>
      <c r="G46" s="7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61</v>
      </c>
      <c r="C48" s="46"/>
      <c r="D48" s="46"/>
      <c r="E48" s="46"/>
      <c r="F48" s="46"/>
      <c r="G48" s="68">
        <v>1</v>
      </c>
    </row>
    <row r="49" spans="2:7">
      <c r="B49" s="52" t="s">
        <v>62</v>
      </c>
      <c r="C49" s="53"/>
      <c r="D49" s="53"/>
      <c r="E49" s="54" t="s">
        <v>63</v>
      </c>
      <c r="F49" s="53"/>
      <c r="G49" s="69"/>
    </row>
    <row r="50" spans="2:7">
      <c r="B50" s="57" t="s">
        <v>64</v>
      </c>
      <c r="C50" s="58"/>
      <c r="D50" s="59"/>
      <c r="E50" s="55" t="s">
        <v>65</v>
      </c>
      <c r="F50" s="56"/>
      <c r="G50" s="69"/>
    </row>
    <row r="51" spans="2:7" ht="15.75" thickBot="1">
      <c r="B51" s="41" t="s">
        <v>66</v>
      </c>
      <c r="C51" s="42"/>
      <c r="D51" s="42"/>
      <c r="E51" s="49" t="s">
        <v>65</v>
      </c>
      <c r="F51" s="50"/>
      <c r="G51" s="7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40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 t="s">
        <v>84</v>
      </c>
      <c r="E66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92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C78A662B-2289-430E-820A-51B1F890EE6B}">
      <formula1>"VF,VM,VX, DB-5000"</formula1>
    </dataValidation>
    <dataValidation type="list" allowBlank="1" showInputMessage="1" showErrorMessage="1" sqref="D5:F5" xr:uid="{6E8C50AB-9780-4545-B4BA-9CF190899C20}">
      <formula1>"FRONT,WALK-IN,REAR"</formula1>
    </dataValidation>
    <dataValidation type="list" errorStyle="warning" allowBlank="1" showInputMessage="1" showErrorMessage="1" sqref="D6:F6" xr:uid="{18A746A0-24CC-48A9-A944-852664C1644D}">
      <formula1>"FULL COLOR, MONOCHROME, Red-Green"</formula1>
    </dataValidation>
    <dataValidation type="list" errorStyle="warning" allowBlank="1" showInputMessage="1" showErrorMessage="1" sqref="D8:F8" xr:uid="{A58AFD40-7139-4492-A32B-4779FB44CC0F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D6B4ABF4-EADA-43BC-AC64-B45BBE4ABF83}">
      <formula1>"FULL MATRIX,LINE MATRIX"</formula1>
    </dataValidation>
    <dataValidation type="list" allowBlank="1" showInputMessage="1" showErrorMessage="1" sqref="D7:F7" xr:uid="{69CE9DEC-A744-4E8C-95F3-381510D57688}">
      <formula1>"GEN 4 (24 VOLT BUS), ANTAIOS (DVX)"</formula1>
    </dataValidation>
    <dataValidation type="list" allowBlank="1" showInputMessage="1" showErrorMessage="1" sqref="B41:C41" xr:uid="{3D157DD7-9F42-4823-9326-F38273BF0BD3}">
      <formula1>"DOOR SWITCH 2 (TC),'"</formula1>
    </dataValidation>
    <dataValidation type="list" allowBlank="1" showInputMessage="1" showErrorMessage="1" sqref="D36" xr:uid="{37F8A5E0-E76B-4459-966B-2279FAB17B7D}">
      <formula1>"?,YES,NO"</formula1>
    </dataValidation>
    <dataValidation type="list" allowBlank="1" showInputMessage="1" showErrorMessage="1" sqref="D29" xr:uid="{0D1072BB-50EC-4C01-BB2E-A0A05FA76FA1}">
      <formula1>"0,1"</formula1>
    </dataValidation>
    <dataValidation type="list" allowBlank="1" showInputMessage="1" showErrorMessage="1" sqref="D35" xr:uid="{93855CA3-BEED-4C93-A463-888E582D27B3}">
      <formula1>"YES,NO"</formula1>
    </dataValidation>
    <dataValidation type="list" errorStyle="warning" allowBlank="1" showInputMessage="1" showErrorMessage="1" sqref="D32:D34" xr:uid="{2D4EFDDE-3612-462D-9734-33944C4E06E4}">
      <formula1>"YES,NO"</formula1>
    </dataValidation>
    <dataValidation type="list" errorStyle="warning" allowBlank="1" showInputMessage="1" showErrorMessage="1" sqref="D14:F14" xr:uid="{CBE73171-E5AC-459E-BF09-C56C23423247}">
      <formula1>"ROWS,BAYS"</formula1>
    </dataValidation>
    <dataValidation type="list" allowBlank="1" showInputMessage="1" showErrorMessage="1" sqref="B42:B43" xr:uid="{8EF56877-5A8A-4416-A2BB-C8A51DBAAC05}">
      <formula1>"',UPS"</formula1>
    </dataValidation>
    <dataValidation type="list" allowBlank="1" showInputMessage="1" showErrorMessage="1" sqref="B44:C44" xr:uid="{BCF5E3DD-E594-40A3-8C42-F113EFEE9B2E}">
      <formula1>"',MINI DC I/O 1"</formula1>
    </dataValidation>
    <dataValidation type="list" errorStyle="warning" allowBlank="1" showInputMessage="1" showErrorMessage="1" sqref="D26" xr:uid="{46997CDE-5C31-4E25-BDC3-E6C61FC752B8}">
      <formula1>"?,1,2,3,4,5,6,7,8"</formula1>
    </dataValidation>
    <dataValidation type="list" errorStyle="warning" allowBlank="1" showInputMessage="1" showErrorMessage="1" sqref="D31" xr:uid="{53C012E8-3646-4C8B-AF5D-D7B66AA1066E}">
      <formula1>"1,2,3,4,5,6,7,8,9,10"</formula1>
    </dataValidation>
    <dataValidation type="list" errorStyle="warning" allowBlank="1" showInputMessage="1" showErrorMessage="1" sqref="D30" xr:uid="{773B5AEF-D04A-420F-BA2A-3DFE6FA841DE}">
      <formula1>"NO,1,2,3,4,5,6,7,8,9,10"</formula1>
    </dataValidation>
    <dataValidation type="list" errorStyle="warning" allowBlank="1" showInputMessage="1" showErrorMessage="1" sqref="D37" xr:uid="{A036EE25-7761-4DA7-A23A-FAA70B461195}">
      <formula1>"1,2"</formula1>
    </dataValidation>
    <dataValidation type="list" errorStyle="warning" allowBlank="1" showInputMessage="1" showErrorMessage="1" sqref="D38:D39" xr:uid="{D85DEEB1-A495-4D8B-A91A-F368CB0E61D2}">
      <formula1>"Gen IV (Default), PS Redundancy Board, Eltek Power on Ground"</formula1>
    </dataValidation>
    <dataValidation type="list" errorStyle="warning" allowBlank="1" showInputMessage="1" showErrorMessage="1" sqref="F30" xr:uid="{F314EE39-E9B6-440B-9AE5-1D9922F3122B}">
      <formula1>"'--,CAN - 30000,I/O"</formula1>
    </dataValidation>
    <dataValidation type="list" allowBlank="1" showInputMessage="1" sqref="D43" xr:uid="{FF0EBE39-7514-4B43-A68E-B458DC4B2746}">
      <formula1>"',Percent - 50%, Watts - 1800, Watts - 1100, Watts - 650"</formula1>
    </dataValidation>
    <dataValidation type="list" allowBlank="1" showInputMessage="1" sqref="D42" xr:uid="{F8265DB3-21C3-4953-93FC-3E9BF9D57F9A}">
      <formula1>"', 'By Brightness %, By Power"</formula1>
    </dataValidation>
    <dataValidation type="list" errorStyle="warning" allowBlank="1" showInputMessage="1" showErrorMessage="1" sqref="C42" xr:uid="{80002D2B-148B-4B95-A0A3-844EEED06123}">
      <formula1>"',ALPHA FXM SERIES,TRIPPLITE,Generic UPS"</formula1>
    </dataValidation>
    <dataValidation type="list" allowBlank="1" showInputMessage="1" sqref="C43" xr:uid="{C5423ADE-8A71-4BA6-8F08-9CA52E015709}">
      <formula1>"',Control equipment,Entire display"</formula1>
    </dataValidation>
    <dataValidation type="list" allowBlank="1" showInputMessage="1" showErrorMessage="1" sqref="E42" xr:uid="{FDA2AD50-FFD6-4133-BFF0-5F170C00739A}">
      <formula1>"',1 Hour,2 Hour,3 Hour, 4 Hour,5 Hour"</formula1>
    </dataValidation>
    <dataValidation type="list" allowBlank="1" showInputMessage="1" showErrorMessage="1" sqref="E43" xr:uid="{4D7C43E8-2954-4604-A00A-4A7A565BD81F}">
      <formula1>"', Serial,Ethernet"</formula1>
    </dataValidation>
    <dataValidation type="list" allowBlank="1" showInputMessage="1" showErrorMessage="1" sqref="F42" xr:uid="{D633EDCC-EC14-49EB-A7FB-0EAE9020387F}">
      <formula1>"', Auxiliary, Default IP, Specify IP"</formula1>
    </dataValidation>
    <dataValidation type="list" allowBlank="1" showInputMessage="1" showErrorMessage="1" sqref="F27:F28" xr:uid="{E0EAD843-5EFD-464F-B387-7EB1DFFB37EE}">
      <formula1>"', Isolation Boards in Sign - Yes, Isolation Boards in Sign - No"</formula1>
    </dataValidation>
    <dataValidation type="list" errorStyle="warning" allowBlank="1" showInputMessage="1" showErrorMessage="1" sqref="D27:D28" xr:uid="{D6CCA1DD-89A4-4ACE-B3BD-E340EB6E10EA}">
      <formula1>"YES, NO"</formula1>
    </dataValidation>
    <dataValidation type="list" allowBlank="1" showInputMessage="1" showErrorMessage="1" sqref="F29" xr:uid="{18A61A99-B4A5-4030-8AF8-090B77A8217B}">
      <formula1>"', CONNECT TO MODULE - NO, CONNECT TO MODULE - YES"</formula1>
    </dataValidation>
    <dataValidation type="list" allowBlank="1" showInputMessage="1" showErrorMessage="1" sqref="F26" xr:uid="{9B77B024-2248-4888-BFB5-4537E1215E0C}">
      <formula1>"?, IN SIGN - YES, IN SIGN - NO"</formula1>
    </dataValidation>
    <dataValidation type="list" allowBlank="1" showInputMessage="1" showErrorMessage="1" sqref="E36" xr:uid="{C435DBFE-FEF0-4287-B67A-CAA31F71674E}">
      <formula1>"',Alternate, Synchronize"</formula1>
    </dataValidation>
    <dataValidation type="list" allowBlank="1" showInputMessage="1" showErrorMessage="1" sqref="B45:C45" xr:uid="{61E9CA37-8AEB-43FE-AB11-AD09021970D4}">
      <formula1>"',MINI DC I/O 2"</formula1>
    </dataValidation>
    <dataValidation type="list" allowBlank="1" showInputMessage="1" showErrorMessage="1" sqref="B46:C46" xr:uid="{83C1B01D-A274-40D4-9B3E-430DFD1897CE}">
      <formula1>"',MINI DC I/O 3"</formula1>
    </dataValidation>
    <dataValidation type="list" errorStyle="information" allowBlank="1" showInputMessage="1" showErrorMessage="1" sqref="D9:F9" xr:uid="{FAC0E4F4-E8CA-4873-BFC9-B45EDF5F32DF}">
      <formula1>"20,34,46,66"</formula1>
    </dataValidation>
  </dataValidations>
  <pageMargins left="0.25" right="0.25" top="0.75" bottom="0.75" header="0.3" footer="0.3"/>
  <pageSetup scale="6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C29987</OrderProject_x0020_ID>
    <Rev xmlns="2cc016c5-161d-4d6b-a532-6cf687f4a3ab">00</Rev>
    <DocNumber xmlns="2cc016c5-161d-4d6b-a532-6cf687f4a3ab">DD4907607</DocNumber>
    <_dlc_DocId xmlns="b479dd50-8d7e-4b78-9fb1-00cf65781f6b">75D2Y5VYC55K-1220653723-34461</_dlc_DocId>
    <_dlc_DocIdUrl xmlns="b479dd50-8d7e-4b78-9fb1-00cf65781f6b">
      <Url>https://daktronics.sharepoint.com/sites/docs-engineering/_layouts/15/DocIdRedir.aspx?ID=75D2Y5VYC55K-1220653723-34461</Url>
      <Description>75D2Y5VYC55K-1220653723-34461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0A73A1D-86DA-499B-A5CC-CD9921B531A0}"/>
</file>

<file path=customXml/itemProps2.xml><?xml version="1.0" encoding="utf-8"?>
<ds:datastoreItem xmlns:ds="http://schemas.openxmlformats.org/officeDocument/2006/customXml" ds:itemID="{0CC6B806-DB4A-44F3-B023-8CEDD2836319}"/>
</file>

<file path=customXml/itemProps3.xml><?xml version="1.0" encoding="utf-8"?>
<ds:datastoreItem xmlns:ds="http://schemas.openxmlformats.org/officeDocument/2006/customXml" ds:itemID="{91C9E6FA-1E3E-4350-8CAE-4C58E725D919}"/>
</file>

<file path=customXml/itemProps4.xml><?xml version="1.0" encoding="utf-8"?>
<ds:datastoreItem xmlns:ds="http://schemas.openxmlformats.org/officeDocument/2006/customXml" ds:itemID="{D88EA34E-687E-40DD-8703-6DEB33CEC8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C29987 Kansas DOT, Site Config, VF-2420-96X288-20-RGB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2023-09-20T16:10:02Z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5c08bdc6-4274-42e0-9a39-647723f014bd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