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77" documentId="8_{6C63E616-2078-4C8D-8A9A-850E1C83472C}" xr6:coauthVersionLast="47" xr6:coauthVersionMax="47" xr10:uidLastSave="{81E51D3C-3216-498A-A99E-3E8AB72DB4E6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_FilterDatabase" localSheetId="0" hidden="1">Sheet1!$B$17:$G$45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1" l="1"/>
  <c r="D43" i="1"/>
  <c r="E42" i="1"/>
  <c r="D42" i="1"/>
  <c r="E41" i="1"/>
  <c r="D41" i="1"/>
  <c r="F38" i="1"/>
  <c r="E38" i="1"/>
  <c r="D3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9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6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7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1" authorId="1" shapeId="0" xr:uid="{C2DF34E1-A653-44AE-B312-796A2D9801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2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3" authorId="1" shapeId="0" xr:uid="{A4FEC81B-6131-4EAC-B4FE-D6BEDE91D47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4" authorId="1" shapeId="0" xr:uid="{611113C0-2C3D-498D-A8A4-969ACE2B83BB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9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9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41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1" authorId="1" shapeId="0" xr:uid="{AADB133E-D167-49DE-B25B-470E4267E9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<sst xmlns="http://schemas.openxmlformats.org/spreadsheetml/2006/main" count="137" uniqueCount="89">
  <si>
    <t>DD5399376</t>
  </si>
  <si>
    <t>C30181 Indiana DOT, Site Config, VM-1020-7X15-66-A G1 @2</t>
  </si>
  <si>
    <t>Rev 00</t>
  </si>
  <si>
    <t>SYSTEM CONFIGURATION
VM-1020-7X15-66-A @2</t>
  </si>
  <si>
    <t>SIGN/S</t>
  </si>
  <si>
    <t>OPTION</t>
  </si>
  <si>
    <t>VALUE</t>
  </si>
  <si>
    <t>MODEL</t>
  </si>
  <si>
    <t>VM</t>
  </si>
  <si>
    <t>ACCESS</t>
  </si>
  <si>
    <t>FRONT</t>
  </si>
  <si>
    <t>MODULE</t>
  </si>
  <si>
    <t>MODULE TYPE</t>
  </si>
  <si>
    <t>MONOCHROME</t>
  </si>
  <si>
    <t>MODULE POWER TYPE</t>
  </si>
  <si>
    <t>GEN 4 (24 VOLT BUS)</t>
  </si>
  <si>
    <t>MODULE SIZE</t>
  </si>
  <si>
    <t>7X5</t>
  </si>
  <si>
    <t>PIXEL PITCH</t>
  </si>
  <si>
    <t>PIXEL HEIGHT</t>
  </si>
  <si>
    <t>PIXEL WIDTH</t>
  </si>
  <si>
    <t>TYPE</t>
  </si>
  <si>
    <t>LINE MATRIX</t>
  </si>
  <si>
    <t>DISPLAY INTERFACE</t>
  </si>
  <si>
    <t>WIRING LAYOUT</t>
  </si>
  <si>
    <t>ROWS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</si>
  <si>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</si>
  <si>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</si>
  <si>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</si>
  <si>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</si>
  <si>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</si>
  <si>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</si>
  <si>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</si>
  <si>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</si>
  <si>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</si>
  <si>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</si>
  <si>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</si>
  <si>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</si>
  <si>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IN SIGN - NO</t>
  </si>
  <si>
    <t>DC I/O</t>
  </si>
  <si>
    <t>VCB II Retro</t>
  </si>
  <si>
    <t>AIRFLOW SENSORS</t>
  </si>
  <si>
    <t>RPM SENSORS</t>
  </si>
  <si>
    <t>CABINET HEATERS</t>
  </si>
  <si>
    <t>DEFOG HEATERS</t>
  </si>
  <si>
    <t>FACE FANS</t>
  </si>
  <si>
    <t>VENT FANS</t>
  </si>
  <si>
    <t>BEACONS</t>
  </si>
  <si>
    <t>SURGE SUPPRESSORS</t>
  </si>
  <si>
    <t>POWER SYSTEM</t>
  </si>
  <si>
    <t>Gen IV</t>
  </si>
  <si>
    <t>PERIPHERAL CONFIGURATION - ADVANCED SETUP</t>
  </si>
  <si>
    <t/>
  </si>
  <si>
    <t>PS Redundancy Board</t>
  </si>
  <si>
    <t>CUSTOM OPTIONS</t>
  </si>
  <si>
    <t>SYSTEM BACKUP FILES</t>
  </si>
  <si>
    <t>DD5399383</t>
  </si>
  <si>
    <t>TRANSLATION TABLE</t>
  </si>
  <si>
    <t>N/A</t>
  </si>
  <si>
    <t>CONTROLLER CONFIGURATION PACKAGE</t>
  </si>
  <si>
    <t>Reference Drawings</t>
  </si>
  <si>
    <t>VM-1020-7x15-66-A Drawings:</t>
  </si>
  <si>
    <t>Final Assembly, VM-10*0 with Lanyard</t>
  </si>
  <si>
    <t>DWG-0811600</t>
  </si>
  <si>
    <t>Shop Drawing, VM-1***-*-7x15-66-*</t>
  </si>
  <si>
    <t>DWG-0837093</t>
  </si>
  <si>
    <t>Schematic, Power and Signal, VM-1020-7x15-XX-X</t>
  </si>
  <si>
    <t>DWG-0852677</t>
  </si>
  <si>
    <t>Site Riser, VM/VX, Power and Control in Traffic Cabinet, Multi-Sign</t>
  </si>
  <si>
    <t>Power and Control Enclosure Schematic Drawings:</t>
  </si>
  <si>
    <t>Schematic, VM-1020, TC by Others, with Power Supplies 120 VAC</t>
  </si>
  <si>
    <t>DWG-3005309</t>
  </si>
  <si>
    <t>Schematic, Signal, Traffic Cabinet by Others, VFC, Two Power Supplies</t>
  </si>
  <si>
    <t>DWG-3530144</t>
  </si>
  <si>
    <t>Schematic, DC Power, Power and Control Enclosure</t>
  </si>
  <si>
    <t xml:space="preserve">DWG-3601453 </t>
  </si>
  <si>
    <t>VCB Enclosure Drawings:</t>
  </si>
  <si>
    <t>Schematic, VCB Enclosure, VM-1020</t>
  </si>
  <si>
    <t>DWG-3174574</t>
  </si>
  <si>
    <t>Final Assembly, VCB Enclosure</t>
  </si>
  <si>
    <t>DWG-3176376</t>
  </si>
  <si>
    <t>Shop Drawing, VCB Enclosure</t>
  </si>
  <si>
    <t>DWG-3176377</t>
  </si>
  <si>
    <t>Site Notes</t>
  </si>
  <si>
    <t>Display interface location</t>
  </si>
  <si>
    <t xml:space="preserve">External </t>
  </si>
  <si>
    <t>CONNECTED TO MODULE</t>
  </si>
  <si>
    <t>DOOR SWITCH(SIGNS)</t>
  </si>
  <si>
    <t>DWG-3605408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</si>
</sst>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4" xfId="0" quotePrefix="1" applyBorder="1" applyAlignment="1">
      <alignment horizontal="left"/>
    </xf>
    <xf numFmtId="0" fontId="0" fillId="0" borderId="18" xfId="0" applyBorder="1"/>
    <xf numFmtId="0" fontId="0" fillId="0" borderId="18" xfId="0" quotePrefix="1" applyBorder="1"/>
    <xf numFmtId="0" fontId="0" fillId="0" borderId="29" xfId="0" applyBorder="1"/>
    <xf numFmtId="0" fontId="0" fillId="0" borderId="29" xfId="0" quotePrefix="1" applyBorder="1"/>
    <xf numFmtId="0" fontId="0" fillId="0" borderId="30" xfId="0" quotePrefix="1" applyBorder="1"/>
    <xf numFmtId="0" fontId="0" fillId="0" borderId="0" xfId="0" applyAlignment="1">
      <alignment horizontal="center"/>
    </xf>
    <xf numFmtId="0" fontId="0" fillId="2" borderId="18" xfId="0" quotePrefix="1" applyFill="1" applyBorder="1"/>
    <xf numFmtId="0" fontId="0" fillId="2" borderId="18" xfId="0" quotePrefix="1" applyFill="1" applyBorder="1" applyAlignment="1">
      <alignment horizontal="left"/>
    </xf>
    <xf numFmtId="0" fontId="0" fillId="2" borderId="31" xfId="0" quotePrefix="1" applyFill="1" applyBorder="1"/>
    <xf numFmtId="9" fontId="0" fillId="2" borderId="18" xfId="0" quotePrefix="1" applyNumberFormat="1" applyFill="1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7" xfId="0" quotePrefix="1" applyBorder="1" applyAlignment="1">
      <alignment horizontal="left"/>
    </xf>
    <xf numFmtId="0" fontId="0" fillId="0" borderId="37" xfId="0" quotePrefix="1" applyBorder="1"/>
    <xf numFmtId="0" fontId="0" fillId="0" borderId="37" xfId="0" applyBorder="1" applyAlignment="1">
      <alignment horizontal="center" vertical="center"/>
    </xf>
    <xf numFmtId="0" fontId="0" fillId="0" borderId="18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9" xfId="0" quotePrefix="1" applyBorder="1"/>
    <xf numFmtId="0" fontId="0" fillId="0" borderId="14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22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22" xfId="0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35" xfId="0" applyFont="1" applyBorder="1" applyAlignment="1">
      <alignment horizontal="center" wrapText="1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3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2" borderId="22" xfId="0" quotePrefix="1" applyFill="1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quotePrefix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38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39" xfId="0" quotePrefix="1" applyBorder="1" applyAlignment="1">
      <alignment horizontal="left"/>
    </xf>
    <xf numFmtId="0" fontId="0" fillId="0" borderId="40" xfId="0" quotePrefix="1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43" xfId="0" quotePrefix="1" applyBorder="1" applyAlignment="1">
      <alignment horizontal="left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left"/>
    </xf>
    <xf numFmtId="0" fontId="0" fillId="0" borderId="4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70"/>
  <sheetViews>
    <sheetView tabSelected="1" topLeftCell="A25" workbookViewId="0">
      <selection activeCell="E48" sqref="E48:F48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4" width="21.44140625" customWidth="1"/>
    <col min="5" max="5" width="23" customWidth="1"/>
    <col min="6" max="6" width="31.109375" bestFit="1" customWidth="1"/>
    <col min="7" max="7" width="14.33203125" customWidth="1"/>
  </cols>
  <sheetData>
    <row r="1" spans="2:7" ht="15" thickBot="1" x14ac:dyDescent="0.35">
      <c r="B1" t="s">
        <v>0</v>
      </c>
      <c r="C1" s="75" t="s">
        <v>1</v>
      </c>
      <c r="D1" s="75"/>
      <c r="E1" s="75"/>
      <c r="F1" s="75"/>
      <c r="G1" s="15" t="s">
        <v>2</v>
      </c>
    </row>
    <row r="2" spans="2:7" ht="31.5" customHeight="1" thickBot="1" x14ac:dyDescent="0.35">
      <c r="B2" s="55" t="s">
        <v>3</v>
      </c>
      <c r="C2" s="39"/>
      <c r="D2" s="39"/>
      <c r="E2" s="39"/>
      <c r="F2" s="40"/>
      <c r="G2" s="53" t="s">
        <v>4</v>
      </c>
    </row>
    <row r="3" spans="2:7" ht="15" thickBot="1" x14ac:dyDescent="0.35">
      <c r="B3" s="44" t="s">
        <v>5</v>
      </c>
      <c r="C3" s="45"/>
      <c r="D3" s="45" t="s">
        <v>6</v>
      </c>
      <c r="E3" s="45"/>
      <c r="F3" s="48"/>
      <c r="G3" s="54"/>
    </row>
    <row r="4" spans="2:7" x14ac:dyDescent="0.3">
      <c r="B4" s="34" t="s">
        <v>7</v>
      </c>
      <c r="C4" s="35"/>
      <c r="D4" s="35" t="s">
        <v>8</v>
      </c>
      <c r="E4" s="35"/>
      <c r="F4" s="49"/>
      <c r="G4" s="41">
        <v>1</v>
      </c>
    </row>
    <row r="5" spans="2:7" x14ac:dyDescent="0.3">
      <c r="B5" s="34" t="s">
        <v>9</v>
      </c>
      <c r="C5" s="35"/>
      <c r="D5" s="35" t="s">
        <v>10</v>
      </c>
      <c r="E5" s="35"/>
      <c r="F5" s="49"/>
      <c r="G5" s="42"/>
    </row>
    <row r="6" spans="2:7" x14ac:dyDescent="0.3">
      <c r="B6" s="52" t="s">
        <v>11</v>
      </c>
      <c r="C6" s="10" t="s">
        <v>12</v>
      </c>
      <c r="D6" s="35" t="s">
        <v>13</v>
      </c>
      <c r="E6" s="35"/>
      <c r="F6" s="49"/>
      <c r="G6" s="42"/>
    </row>
    <row r="7" spans="2:7" x14ac:dyDescent="0.3">
      <c r="B7" s="52"/>
      <c r="C7" s="10" t="s">
        <v>14</v>
      </c>
      <c r="D7" s="35" t="s">
        <v>15</v>
      </c>
      <c r="E7" s="35"/>
      <c r="F7" s="49"/>
      <c r="G7" s="42"/>
    </row>
    <row r="8" spans="2:7" x14ac:dyDescent="0.3">
      <c r="B8" s="52"/>
      <c r="C8" s="10" t="s">
        <v>16</v>
      </c>
      <c r="D8" s="35" t="s">
        <v>17</v>
      </c>
      <c r="E8" s="35"/>
      <c r="F8" s="49"/>
      <c r="G8" s="42"/>
    </row>
    <row r="9" spans="2:7" x14ac:dyDescent="0.3">
      <c r="B9" s="52"/>
      <c r="C9" s="10" t="s">
        <v>18</v>
      </c>
      <c r="D9" s="50">
        <v>66</v>
      </c>
      <c r="E9" s="50"/>
      <c r="F9" s="51"/>
      <c r="G9" s="42"/>
    </row>
    <row r="10" spans="2:7" x14ac:dyDescent="0.3">
      <c r="B10" s="34" t="s">
        <v>19</v>
      </c>
      <c r="C10" s="35"/>
      <c r="D10" s="50">
        <v>14</v>
      </c>
      <c r="E10" s="50"/>
      <c r="F10" s="51"/>
      <c r="G10" s="42"/>
    </row>
    <row r="11" spans="2:7" x14ac:dyDescent="0.3">
      <c r="B11" s="34" t="s">
        <v>20</v>
      </c>
      <c r="C11" s="35"/>
      <c r="D11" s="50">
        <v>15</v>
      </c>
      <c r="E11" s="50"/>
      <c r="F11" s="51"/>
      <c r="G11" s="42"/>
    </row>
    <row r="12" spans="2:7" x14ac:dyDescent="0.3">
      <c r="B12" s="34" t="s">
        <v>21</v>
      </c>
      <c r="C12" s="35"/>
      <c r="D12" s="35" t="s">
        <v>22</v>
      </c>
      <c r="E12" s="35"/>
      <c r="F12" s="49"/>
      <c r="G12" s="42"/>
    </row>
    <row r="13" spans="2:7" x14ac:dyDescent="0.3">
      <c r="B13" s="34" t="s">
        <v>23</v>
      </c>
      <c r="C13" s="35"/>
      <c r="D13" s="50">
        <v>1</v>
      </c>
      <c r="E13" s="50"/>
      <c r="F13" s="51"/>
      <c r="G13" s="42"/>
    </row>
    <row r="14" spans="2:7" ht="15" thickBot="1" x14ac:dyDescent="0.35">
      <c r="B14" s="76" t="s">
        <v>24</v>
      </c>
      <c r="C14" s="77"/>
      <c r="D14" s="78" t="s">
        <v>25</v>
      </c>
      <c r="E14" s="78"/>
      <c r="F14" s="79"/>
      <c r="G14" s="42"/>
    </row>
    <row r="15" spans="2:7" ht="15" thickBot="1" x14ac:dyDescent="0.35">
      <c r="B15" s="80" t="s">
        <v>84</v>
      </c>
      <c r="C15" s="81"/>
      <c r="D15" s="82" t="s">
        <v>85</v>
      </c>
      <c r="E15" s="82"/>
      <c r="F15" s="82"/>
      <c r="G15" s="83"/>
    </row>
    <row r="16" spans="2:7" ht="15" thickBot="1" x14ac:dyDescent="0.35"/>
    <row r="17" spans="2:7" ht="15" thickBot="1" x14ac:dyDescent="0.35">
      <c r="B17" s="38" t="s">
        <v>26</v>
      </c>
      <c r="C17" s="39"/>
      <c r="D17" s="39"/>
      <c r="E17" s="39"/>
      <c r="F17" s="40"/>
      <c r="G17" s="41">
        <v>1</v>
      </c>
    </row>
    <row r="18" spans="2:7" x14ac:dyDescent="0.3">
      <c r="B18" s="44" t="s">
        <v>5</v>
      </c>
      <c r="C18" s="45"/>
      <c r="D18" s="26" t="s">
        <v>6</v>
      </c>
      <c r="E18" s="26" t="s">
        <v>27</v>
      </c>
      <c r="F18" s="27" t="s">
        <v>28</v>
      </c>
      <c r="G18" s="42"/>
    </row>
    <row r="19" spans="2:7" x14ac:dyDescent="0.3">
      <c r="B19" s="34" t="s">
        <v>29</v>
      </c>
      <c r="C19" s="35"/>
      <c r="D19" s="10" t="s">
        <v>30</v>
      </c>
      <c r="E19" s="10" t="s">
        <v>31</v>
      </c>
      <c r="F19" s="12" t="s">
        <v>32</v>
      </c>
      <c r="G19" s="42"/>
    </row>
    <row r="20" spans="2:7" x14ac:dyDescent="0.3">
      <c r="B20" s="34" t="s">
        <v>33</v>
      </c>
      <c r="C20" s="35"/>
      <c r="D20" s="10" t="s">
        <v>11</v>
      </c>
      <c r="E20" s="10" t="s">
        <v>31</v>
      </c>
      <c r="F20" s="12" t="s">
        <v>32</v>
      </c>
      <c r="G20" s="42"/>
    </row>
    <row r="21" spans="2:7" x14ac:dyDescent="0.3">
      <c r="B21" s="34" t="s">
        <v>34</v>
      </c>
      <c r="C21" s="35"/>
      <c r="D21" s="10" t="s">
        <v>35</v>
      </c>
      <c r="E21" s="11" t="s">
        <v>36</v>
      </c>
      <c r="F21" s="13" t="s">
        <v>36</v>
      </c>
      <c r="G21" s="42"/>
    </row>
    <row r="22" spans="2:7" x14ac:dyDescent="0.3">
      <c r="B22" s="34" t="s">
        <v>37</v>
      </c>
      <c r="C22" s="35"/>
      <c r="D22" s="24">
        <v>2</v>
      </c>
      <c r="E22" s="24" t="s">
        <v>36</v>
      </c>
      <c r="F22" s="13" t="s">
        <v>38</v>
      </c>
      <c r="G22" s="42"/>
    </row>
    <row r="23" spans="2:7" x14ac:dyDescent="0.3">
      <c r="B23" s="34" t="s">
        <v>39</v>
      </c>
      <c r="C23" s="35"/>
      <c r="D23" s="24" t="s">
        <v>35</v>
      </c>
      <c r="E23" s="24"/>
      <c r="F23" s="12"/>
      <c r="G23" s="42"/>
    </row>
    <row r="24" spans="2:7" x14ac:dyDescent="0.3">
      <c r="B24" s="84" t="s">
        <v>87</v>
      </c>
      <c r="C24" s="85"/>
      <c r="D24" s="24">
        <v>2</v>
      </c>
      <c r="E24" s="24" t="s">
        <v>86</v>
      </c>
      <c r="F24" s="12"/>
      <c r="G24" s="42"/>
    </row>
    <row r="25" spans="2:7" x14ac:dyDescent="0.3">
      <c r="B25" s="34" t="s">
        <v>40</v>
      </c>
      <c r="C25" s="35"/>
      <c r="D25" s="24" t="s">
        <v>35</v>
      </c>
      <c r="E25" s="24"/>
      <c r="F25" s="12"/>
      <c r="G25" s="42"/>
    </row>
    <row r="26" spans="2:7" x14ac:dyDescent="0.3">
      <c r="B26" s="34" t="s">
        <v>41</v>
      </c>
      <c r="C26" s="35"/>
      <c r="D26" s="24" t="s">
        <v>35</v>
      </c>
      <c r="E26" s="24" t="s">
        <v>36</v>
      </c>
      <c r="F26" s="13"/>
      <c r="G26" s="42"/>
    </row>
    <row r="27" spans="2:7" x14ac:dyDescent="0.3">
      <c r="B27" s="34" t="s">
        <v>42</v>
      </c>
      <c r="C27" s="35"/>
      <c r="D27" s="24" t="s">
        <v>35</v>
      </c>
      <c r="E27" s="24" t="s">
        <v>36</v>
      </c>
      <c r="F27" s="13" t="s">
        <v>36</v>
      </c>
      <c r="G27" s="42"/>
    </row>
    <row r="28" spans="2:7" x14ac:dyDescent="0.3">
      <c r="B28" s="34" t="s">
        <v>43</v>
      </c>
      <c r="C28" s="35"/>
      <c r="D28" s="25" t="s">
        <v>35</v>
      </c>
      <c r="E28" s="24" t="s">
        <v>36</v>
      </c>
      <c r="F28" s="13" t="s">
        <v>36</v>
      </c>
      <c r="G28" s="42"/>
    </row>
    <row r="29" spans="2:7" x14ac:dyDescent="0.3">
      <c r="B29" s="34" t="s">
        <v>44</v>
      </c>
      <c r="C29" s="35"/>
      <c r="D29" s="25" t="s">
        <v>35</v>
      </c>
      <c r="E29" s="24" t="s">
        <v>36</v>
      </c>
      <c r="F29" s="13" t="s">
        <v>36</v>
      </c>
      <c r="G29" s="42"/>
    </row>
    <row r="30" spans="2:7" x14ac:dyDescent="0.3">
      <c r="B30" s="34" t="s">
        <v>45</v>
      </c>
      <c r="C30" s="35"/>
      <c r="D30" s="25" t="s">
        <v>35</v>
      </c>
      <c r="E30" s="24" t="s">
        <v>36</v>
      </c>
      <c r="F30" s="13" t="s">
        <v>36</v>
      </c>
      <c r="G30" s="42"/>
    </row>
    <row r="31" spans="2:7" x14ac:dyDescent="0.3">
      <c r="B31" s="34" t="s">
        <v>46</v>
      </c>
      <c r="C31" s="35"/>
      <c r="D31" s="25" t="s">
        <v>35</v>
      </c>
      <c r="E31" s="24" t="s">
        <v>36</v>
      </c>
      <c r="F31" s="13" t="s">
        <v>36</v>
      </c>
      <c r="G31" s="42"/>
    </row>
    <row r="32" spans="2:7" x14ac:dyDescent="0.3">
      <c r="B32" s="34" t="s">
        <v>47</v>
      </c>
      <c r="C32" s="35"/>
      <c r="D32" s="24" t="s">
        <v>35</v>
      </c>
      <c r="E32" s="24" t="s">
        <v>36</v>
      </c>
      <c r="F32" s="13" t="s">
        <v>36</v>
      </c>
      <c r="G32" s="42"/>
    </row>
    <row r="33" spans="2:7" x14ac:dyDescent="0.3">
      <c r="B33" s="34" t="s">
        <v>48</v>
      </c>
      <c r="C33" s="35"/>
      <c r="D33" s="24" t="s">
        <v>35</v>
      </c>
      <c r="E33" s="24" t="s">
        <v>36</v>
      </c>
      <c r="F33" s="13" t="s">
        <v>36</v>
      </c>
      <c r="G33" s="42"/>
    </row>
    <row r="34" spans="2:7" ht="15" thickBot="1" x14ac:dyDescent="0.35">
      <c r="B34" s="36" t="s">
        <v>49</v>
      </c>
      <c r="C34" s="37"/>
      <c r="D34" s="28" t="s">
        <v>50</v>
      </c>
      <c r="E34" s="28"/>
      <c r="F34" s="14"/>
      <c r="G34" s="43"/>
    </row>
    <row r="35" spans="2:7" ht="15" thickBot="1" x14ac:dyDescent="0.35"/>
    <row r="36" spans="2:7" ht="15" thickBot="1" x14ac:dyDescent="0.35">
      <c r="B36" s="20"/>
      <c r="C36" s="20"/>
      <c r="D36" s="21"/>
      <c r="E36" s="21"/>
      <c r="F36" s="22"/>
      <c r="G36" s="23"/>
    </row>
    <row r="37" spans="2:7" x14ac:dyDescent="0.3">
      <c r="B37" s="64" t="s">
        <v>51</v>
      </c>
      <c r="C37" s="65"/>
      <c r="D37" s="65"/>
      <c r="E37" s="65"/>
      <c r="F37" s="66"/>
      <c r="G37" s="70">
        <v>1</v>
      </c>
    </row>
    <row r="38" spans="2:7" hidden="1" x14ac:dyDescent="0.3">
      <c r="B38" s="73"/>
      <c r="C38" s="74"/>
      <c r="D38" s="24" t="str">
        <f>IF(B38="DOOR SWITCH 2 (TC)",1,"N/A")</f>
        <v>N/A</v>
      </c>
      <c r="E38" s="24" t="str">
        <f>IF(B38="DOOR SWITCH 2 (TC)",1,"N/A")</f>
        <v>N/A</v>
      </c>
      <c r="F38" s="11" t="str">
        <f>IF(B38="DOOR SWITCH 2 (TC)","VIP 1","N/A")</f>
        <v>N/A</v>
      </c>
      <c r="G38" s="71"/>
    </row>
    <row r="39" spans="2:7" hidden="1" x14ac:dyDescent="0.3">
      <c r="B39" s="67" t="s">
        <v>52</v>
      </c>
      <c r="C39" s="16" t="s">
        <v>52</v>
      </c>
      <c r="D39" s="17" t="s">
        <v>52</v>
      </c>
      <c r="E39" s="17" t="s">
        <v>52</v>
      </c>
      <c r="F39" s="18" t="s">
        <v>52</v>
      </c>
      <c r="G39" s="71"/>
    </row>
    <row r="40" spans="2:7" hidden="1" x14ac:dyDescent="0.3">
      <c r="B40" s="67"/>
      <c r="C40" s="17" t="s">
        <v>52</v>
      </c>
      <c r="D40" s="19" t="s">
        <v>52</v>
      </c>
      <c r="E40" s="17" t="s">
        <v>52</v>
      </c>
      <c r="F40" s="18"/>
      <c r="G40" s="71"/>
    </row>
    <row r="41" spans="2:7" hidden="1" x14ac:dyDescent="0.3">
      <c r="B41" s="29" t="s">
        <v>53</v>
      </c>
      <c r="C41" s="11" t="s">
        <v>52</v>
      </c>
      <c r="D41" s="11" t="str">
        <f>IF(B41="PS Redundancy Board","I/O Board Outputs - NO"," ")</f>
        <v>I/O Board Outputs - NO</v>
      </c>
      <c r="E41" s="11" t="str">
        <f>IF(B41="PS Redundancy Board","Sensor Address -1"," ")</f>
        <v>Sensor Address -1</v>
      </c>
      <c r="F41" s="11"/>
      <c r="G41" s="71"/>
    </row>
    <row r="42" spans="2:7" hidden="1" x14ac:dyDescent="0.3">
      <c r="B42" s="29" t="s">
        <v>52</v>
      </c>
      <c r="C42" s="11" t="s">
        <v>52</v>
      </c>
      <c r="D42" s="11" t="str">
        <f>IF(B42="PS Redundancy Board","I/O Board Outputs - NO"," ")</f>
        <v xml:space="preserve"> </v>
      </c>
      <c r="E42" s="11" t="str">
        <f>IF(B42="PS Redundancy Board","Sensor Address -2"," ")</f>
        <v xml:space="preserve"> </v>
      </c>
      <c r="F42" s="11"/>
      <c r="G42" s="71"/>
    </row>
    <row r="43" spans="2:7" hidden="1" x14ac:dyDescent="0.3">
      <c r="B43" s="29" t="s">
        <v>52</v>
      </c>
      <c r="C43" s="11"/>
      <c r="D43" s="11" t="str">
        <f>IF(B43="PS Redundancy Board","I/O Board Outputs - NO"," ")</f>
        <v xml:space="preserve"> </v>
      </c>
      <c r="E43" s="11" t="str">
        <f>IF(B43="PS Redundancy Board","Sensor Address -3"," ")</f>
        <v xml:space="preserve"> </v>
      </c>
      <c r="F43" s="11"/>
      <c r="G43" s="71"/>
    </row>
    <row r="44" spans="2:7" hidden="1" x14ac:dyDescent="0.3">
      <c r="B44" s="68" t="s">
        <v>52</v>
      </c>
      <c r="C44" s="69"/>
      <c r="D44" s="24" t="s">
        <v>36</v>
      </c>
      <c r="E44" s="24" t="s">
        <v>36</v>
      </c>
      <c r="F44" s="11"/>
      <c r="G44" s="71"/>
    </row>
    <row r="45" spans="2:7" ht="15" thickBot="1" x14ac:dyDescent="0.35">
      <c r="B45" s="59" t="s">
        <v>52</v>
      </c>
      <c r="C45" s="60"/>
      <c r="D45" s="9"/>
      <c r="E45" s="9"/>
      <c r="F45" s="30"/>
      <c r="G45" s="72"/>
    </row>
    <row r="46" spans="2:7" ht="15" thickBot="1" x14ac:dyDescent="0.35">
      <c r="C46" s="31"/>
      <c r="D46" s="31"/>
      <c r="E46" s="32"/>
      <c r="F46" s="33"/>
      <c r="G46" s="15"/>
    </row>
    <row r="47" spans="2:7" ht="15" thickBot="1" x14ac:dyDescent="0.35">
      <c r="B47" s="38" t="s">
        <v>54</v>
      </c>
      <c r="C47" s="39"/>
      <c r="D47" s="39"/>
      <c r="E47" s="39"/>
      <c r="F47" s="40"/>
      <c r="G47" s="56"/>
    </row>
    <row r="48" spans="2:7" x14ac:dyDescent="0.3">
      <c r="B48" s="61" t="s">
        <v>55</v>
      </c>
      <c r="C48" s="62"/>
      <c r="D48" s="62"/>
      <c r="E48" s="62" t="s">
        <v>56</v>
      </c>
      <c r="F48" s="63"/>
      <c r="G48" s="57"/>
    </row>
    <row r="49" spans="2:7" x14ac:dyDescent="0.3">
      <c r="B49" s="34" t="s">
        <v>57</v>
      </c>
      <c r="C49" s="35"/>
      <c r="D49" s="35"/>
      <c r="E49" s="50" t="s">
        <v>58</v>
      </c>
      <c r="F49" s="51"/>
      <c r="G49" s="57"/>
    </row>
    <row r="50" spans="2:7" ht="15" thickBot="1" x14ac:dyDescent="0.35">
      <c r="B50" s="36" t="s">
        <v>59</v>
      </c>
      <c r="C50" s="37"/>
      <c r="D50" s="37"/>
      <c r="E50" s="46" t="s">
        <v>58</v>
      </c>
      <c r="F50" s="47"/>
      <c r="G50" s="58"/>
    </row>
    <row r="51" spans="2:7" x14ac:dyDescent="0.3">
      <c r="C51" s="31"/>
      <c r="D51" s="31"/>
      <c r="E51" s="32"/>
      <c r="F51" s="33"/>
      <c r="G51" s="15"/>
    </row>
    <row r="52" spans="2:7" ht="15" thickBot="1" x14ac:dyDescent="0.35"/>
    <row r="53" spans="2:7" x14ac:dyDescent="0.3">
      <c r="B53" s="7" t="s">
        <v>60</v>
      </c>
      <c r="C53" s="8"/>
      <c r="D53" s="8"/>
      <c r="E53" s="8"/>
      <c r="F53" s="8"/>
      <c r="G53" s="1"/>
    </row>
    <row r="54" spans="2:7" x14ac:dyDescent="0.3">
      <c r="B54" s="3" t="s">
        <v>61</v>
      </c>
      <c r="G54" s="2"/>
    </row>
    <row r="55" spans="2:7" x14ac:dyDescent="0.3">
      <c r="B55" s="3" t="s">
        <v>62</v>
      </c>
      <c r="F55" t="s">
        <v>63</v>
      </c>
      <c r="G55" s="2"/>
    </row>
    <row r="56" spans="2:7" x14ac:dyDescent="0.3">
      <c r="B56" s="3" t="s">
        <v>64</v>
      </c>
      <c r="F56" t="s">
        <v>65</v>
      </c>
      <c r="G56" s="2"/>
    </row>
    <row r="57" spans="2:7" x14ac:dyDescent="0.3">
      <c r="B57" s="3" t="s">
        <v>66</v>
      </c>
      <c r="F57" t="s">
        <v>67</v>
      </c>
      <c r="G57" s="2"/>
    </row>
    <row r="58" spans="2:7" x14ac:dyDescent="0.3">
      <c r="B58" s="3" t="s">
        <v>68</v>
      </c>
      <c r="F58" t="s">
        <v>88</v>
      </c>
      <c r="G58" s="2"/>
    </row>
    <row r="59" spans="2:7" x14ac:dyDescent="0.3">
      <c r="B59" s="3" t="s">
        <v>69</v>
      </c>
      <c r="G59" s="2"/>
    </row>
    <row r="60" spans="2:7" x14ac:dyDescent="0.3">
      <c r="B60" s="3" t="s">
        <v>70</v>
      </c>
      <c r="F60" t="s">
        <v>71</v>
      </c>
      <c r="G60" s="2"/>
    </row>
    <row r="61" spans="2:7" x14ac:dyDescent="0.3">
      <c r="B61" s="3" t="s">
        <v>72</v>
      </c>
      <c r="F61" t="s">
        <v>73</v>
      </c>
      <c r="G61" s="2"/>
    </row>
    <row r="62" spans="2:7" x14ac:dyDescent="0.3">
      <c r="B62" s="3" t="s">
        <v>74</v>
      </c>
      <c r="F62" t="s">
        <v>75</v>
      </c>
      <c r="G62" s="2"/>
    </row>
    <row r="63" spans="2:7" x14ac:dyDescent="0.3">
      <c r="B63" s="3" t="s">
        <v>76</v>
      </c>
      <c r="G63" s="2"/>
    </row>
    <row r="64" spans="2:7" x14ac:dyDescent="0.3">
      <c r="B64" s="3" t="s">
        <v>77</v>
      </c>
      <c r="F64" t="s">
        <v>78</v>
      </c>
      <c r="G64" s="2"/>
    </row>
    <row r="65" spans="2:7" x14ac:dyDescent="0.3">
      <c r="B65" s="3" t="s">
        <v>79</v>
      </c>
      <c r="F65" t="s">
        <v>80</v>
      </c>
      <c r="G65" s="2"/>
    </row>
    <row r="66" spans="2:7" x14ac:dyDescent="0.3">
      <c r="B66" s="3" t="s">
        <v>81</v>
      </c>
      <c r="F66" t="s">
        <v>82</v>
      </c>
      <c r="G66" s="2"/>
    </row>
    <row r="67" spans="2:7" x14ac:dyDescent="0.3">
      <c r="B67" s="3"/>
      <c r="G67" s="2"/>
    </row>
    <row r="68" spans="2:7" ht="15" thickBot="1" x14ac:dyDescent="0.35">
      <c r="B68" s="4"/>
      <c r="C68" s="5"/>
      <c r="D68" s="5"/>
      <c r="E68" s="5"/>
      <c r="F68" s="5"/>
      <c r="G68" s="6"/>
    </row>
    <row r="70" spans="2:7" x14ac:dyDescent="0.3">
      <c r="B70" t="s">
        <v>83</v>
      </c>
    </row>
  </sheetData>
  <mergeCells count="59">
    <mergeCell ref="C1:F1"/>
    <mergeCell ref="B27:C27"/>
    <mergeCell ref="B34:C34"/>
    <mergeCell ref="B3:C3"/>
    <mergeCell ref="B12:C12"/>
    <mergeCell ref="B13:C13"/>
    <mergeCell ref="D11:F11"/>
    <mergeCell ref="D12:F12"/>
    <mergeCell ref="D13:F13"/>
    <mergeCell ref="D6:F6"/>
    <mergeCell ref="D7:F7"/>
    <mergeCell ref="B33:C33"/>
    <mergeCell ref="B32:C32"/>
    <mergeCell ref="B31:C31"/>
    <mergeCell ref="B29:C29"/>
    <mergeCell ref="B28:C28"/>
    <mergeCell ref="G47:G50"/>
    <mergeCell ref="B45:C45"/>
    <mergeCell ref="B48:D48"/>
    <mergeCell ref="E48:F48"/>
    <mergeCell ref="B37:F37"/>
    <mergeCell ref="B39:B40"/>
    <mergeCell ref="B50:D50"/>
    <mergeCell ref="B47:F47"/>
    <mergeCell ref="E49:F49"/>
    <mergeCell ref="E50:F50"/>
    <mergeCell ref="B49:D49"/>
    <mergeCell ref="B44:C44"/>
    <mergeCell ref="G37:G45"/>
    <mergeCell ref="B38:C38"/>
    <mergeCell ref="G2:G3"/>
    <mergeCell ref="B17:F17"/>
    <mergeCell ref="G17:G34"/>
    <mergeCell ref="D4:F4"/>
    <mergeCell ref="B14:C14"/>
    <mergeCell ref="B19:C19"/>
    <mergeCell ref="B20:C20"/>
    <mergeCell ref="B5:C5"/>
    <mergeCell ref="B30:C30"/>
    <mergeCell ref="B26:C26"/>
    <mergeCell ref="B22:C22"/>
    <mergeCell ref="B21:C21"/>
    <mergeCell ref="B18:C18"/>
    <mergeCell ref="B23:C23"/>
    <mergeCell ref="B2:F2"/>
    <mergeCell ref="D3:F3"/>
    <mergeCell ref="D8:F8"/>
    <mergeCell ref="B10:C10"/>
    <mergeCell ref="B11:C11"/>
    <mergeCell ref="D9:F9"/>
    <mergeCell ref="D10:F10"/>
    <mergeCell ref="B6:B9"/>
    <mergeCell ref="B4:C4"/>
    <mergeCell ref="D5:F5"/>
    <mergeCell ref="D14:F14"/>
    <mergeCell ref="G4:G14"/>
    <mergeCell ref="B25:C25"/>
    <mergeCell ref="D15:F15"/>
    <mergeCell ref="B24:C24"/>
  </mergeCells>
  <dataValidations count="36">
    <dataValidation type="list" allowBlank="1" showInputMessage="1" showErrorMessage="1" sqref="D4:F4" xr:uid="{538C633E-B020-44FA-955A-32758C8436E2}">
      <formula1>"VF,VM,VX, DB-5000"</formula1>
    </dataValidation>
    <dataValidation type="list" allowBlank="1" showInputMessage="1" showErrorMessage="1" sqref="D5:F5" xr:uid="{E22CA267-B94D-4B30-9589-852E8D60C285}">
      <formula1>"FRONT,WALK-IN,REAR"</formula1>
    </dataValidation>
    <dataValidation type="list" errorStyle="warning" allowBlank="1" showInputMessage="1" showErrorMessage="1" sqref="D6:F6" xr:uid="{0DDAADDE-892D-4E30-915F-DD13850F76F8}">
      <formula1>"FULL COLOR, MONOCHROME, Red-Green"</formula1>
    </dataValidation>
    <dataValidation type="list" errorStyle="warning" allowBlank="1" showInputMessage="1" showErrorMessage="1" sqref="D8:F8" xr:uid="{0419D4C4-8F27-4E9A-B575-0A8C5684F58B}">
      <formula1>"7X5,9X5,9X15,16X16,24X16, 18X18"</formula1>
    </dataValidation>
    <dataValidation type="list" errorStyle="warning" allowBlank="1" showInputMessage="1" showErrorMessage="1" sqref="D9:F9" xr:uid="{0B248DC9-A6C6-4AB8-9269-711BCF09644F}">
      <formula1>"20,34,46,66"</formula1>
    </dataValidation>
    <dataValidation type="list" allowBlank="1" showInputMessage="1" showErrorMessage="1" sqref="D12:F12" xr:uid="{69A4A4D8-EAA8-4731-8A9D-0AB293725FBF}">
      <formula1>"FULL MATRIX,LINE MATRIX"</formula1>
    </dataValidation>
    <dataValidation type="list" allowBlank="1" showInputMessage="1" showErrorMessage="1" sqref="D7:F7" xr:uid="{C1A1659E-AE5E-49B4-99BB-FC9F16B12D8F}">
      <formula1>"GEN 4 (24 VOLT BUS), ANTAIOS (DVX)"</formula1>
    </dataValidation>
    <dataValidation type="list" allowBlank="1" showInputMessage="1" showErrorMessage="1" sqref="O37" xr:uid="{00000000-0002-0000-0000-000007000000}">
      <formula1>"DOOR SWITCH 2 (TC), "</formula1>
    </dataValidation>
    <dataValidation type="list" errorStyle="warning" allowBlank="1" showInputMessage="1" showErrorMessage="1" sqref="B38:C38" xr:uid="{8B776643-279A-4908-8D4B-360380D9AFE1}">
      <formula1>"--,DOOR SWITCH 2 (TC),'"</formula1>
    </dataValidation>
    <dataValidation type="list" allowBlank="1" showInputMessage="1" showErrorMessage="1" sqref="D32" xr:uid="{17F86F90-4755-4BBC-B16C-9A47AD6697A6}">
      <formula1>"0,1,2, YES, NO"</formula1>
    </dataValidation>
    <dataValidation type="list" allowBlank="1" showInputMessage="1" showErrorMessage="1" sqref="D31" xr:uid="{552D89CE-910D-4C2A-AC2D-C2850667E636}">
      <formula1>"YES,NO"</formula1>
    </dataValidation>
    <dataValidation type="list" errorStyle="warning" allowBlank="1" showInputMessage="1" showErrorMessage="1" sqref="D28:D30" xr:uid="{22D88420-7DB3-4399-BE35-3F3B649F22FF}">
      <formula1>"YES,NO"</formula1>
    </dataValidation>
    <dataValidation type="list" allowBlank="1" showInputMessage="1" showErrorMessage="1" sqref="C43" xr:uid="{725B005B-4F16-44CE-BAB1-657A6B0DCAD2}">
      <formula1>"MINI DC I/O 4,'"</formula1>
    </dataValidation>
    <dataValidation type="list" allowBlank="1" showInputMessage="1" showErrorMessage="1" sqref="B44:C44" xr:uid="{B03CC5E5-CDC0-4F22-9CC5-33F7850B3BB3}">
      <formula1>"MINI DC I/O 5,'"</formula1>
    </dataValidation>
    <dataValidation type="list" allowBlank="1" showInputMessage="1" showErrorMessage="1" sqref="B45:C45" xr:uid="{9D95D93F-1106-4683-AC31-5C7C82D8EFE7}">
      <formula1>"MINI DC I/O 6,'"</formula1>
    </dataValidation>
    <dataValidation type="list" errorStyle="warning" allowBlank="1" showInputMessage="1" showErrorMessage="1" sqref="D27" xr:uid="{844DCB1B-1135-40F9-BFBB-7CB1D50566A1}">
      <formula1>"NO,1,2,3,4,5,6,7,8,9,10"</formula1>
    </dataValidation>
    <dataValidation type="list" errorStyle="warning" allowBlank="1" showInputMessage="1" showErrorMessage="1" sqref="D22" xr:uid="{FDFF811A-538D-468C-8432-F3B1D5A53297}">
      <formula1>"NO,1,2,3,4,5,6,7,8"</formula1>
    </dataValidation>
    <dataValidation type="list" errorStyle="warning" allowBlank="1" showInputMessage="1" showErrorMessage="1" sqref="D33" xr:uid="{EB97D327-9E2B-48FC-8AB4-ED6196ADC35B}">
      <formula1>"?,NO,1,2"</formula1>
    </dataValidation>
    <dataValidation type="list" errorStyle="warning" allowBlank="1" showInputMessage="1" showErrorMessage="1" sqref="F26" xr:uid="{8DA91CE2-BC5B-4CD1-BA5E-419FC0102A9D}">
      <formula1>"'--,CAN,I/O"</formula1>
    </dataValidation>
    <dataValidation type="list" allowBlank="1" showInputMessage="1" showErrorMessage="1" sqref="E32" xr:uid="{3E376BDC-41A4-45C9-8451-A88127770176}">
      <formula1>"Alternate, Synchronize"</formula1>
    </dataValidation>
    <dataValidation type="list" errorStyle="warning" allowBlank="1" showInputMessage="1" showErrorMessage="1" sqref="D34 D36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D15 E14:F14" xr:uid="{33932858-0D13-466C-B5A4-93080EA25382}">
      <formula1>"ROWS,BAYS"</formula1>
    </dataValidation>
    <dataValidation type="list" allowBlank="1" showInputMessage="1" showErrorMessage="1" sqref="F39" xr:uid="{AAB2C672-AAD5-43BC-8990-0EDD57F70283}">
      <formula1>"', Auxiliary, Default IP, Specify IP"</formula1>
    </dataValidation>
    <dataValidation type="list" allowBlank="1" showInputMessage="1" showErrorMessage="1" sqref="E40" xr:uid="{8CCF3F93-DF2E-431C-9DEC-040920C8D4DE}">
      <formula1>"', Serial,Ethernet"</formula1>
    </dataValidation>
    <dataValidation type="list" allowBlank="1" showInputMessage="1" showErrorMessage="1" sqref="E39" xr:uid="{5770FBE9-9127-4EF1-93A2-239ECA7075F3}">
      <formula1>"',1 Hour,2 Hour,3 Hour, 4 Hour,5 Hour"</formula1>
    </dataValidation>
    <dataValidation type="list" allowBlank="1" showInputMessage="1" sqref="C40" xr:uid="{B877167C-9080-4758-A047-EE42FFD40BB3}">
      <formula1>"',Control equipment,Entire display"</formula1>
    </dataValidation>
    <dataValidation type="list" errorStyle="warning" allowBlank="1" showInputMessage="1" showErrorMessage="1" sqref="C39" xr:uid="{A5C9464B-43EE-4A7A-82CC-459C918A3FC9}">
      <formula1>"',ALPHA FXM SERIES,TRIPPLITE,Generic UPS"</formula1>
    </dataValidation>
    <dataValidation type="list" allowBlank="1" showInputMessage="1" sqref="D39" xr:uid="{29BDF287-5668-44D5-96EC-EB84E7C381A6}">
      <formula1>"', 'By Brightness %, By Power"</formula1>
    </dataValidation>
    <dataValidation type="list" allowBlank="1" showInputMessage="1" sqref="D40" xr:uid="{8100747C-7EFD-479B-8E60-C6E3C5187CB2}">
      <formula1>"',Percent - 50%, Watts - 1800, Watts - 1100, Watts - 650"</formula1>
    </dataValidation>
    <dataValidation type="list" allowBlank="1" showInputMessage="1" showErrorMessage="1" sqref="B39:B40" xr:uid="{84518EE8-8F23-4A86-B94B-F836696BB4CA}">
      <formula1>"',UPS"</formula1>
    </dataValidation>
    <dataValidation type="list" errorStyle="warning" allowBlank="1" showInputMessage="1" showErrorMessage="1" sqref="D23:D25" xr:uid="{87CE7D83-06DD-4F83-A1B9-E3B46230779F}">
      <formula1>"YES, NO"</formula1>
    </dataValidation>
    <dataValidation type="list" allowBlank="1" showInputMessage="1" showErrorMessage="1" sqref="F23:F25" xr:uid="{6C81F1DB-F5FE-4FF2-9620-D8C822750D9B}">
      <formula1>"', Isolation Boards in Sign - Yes, Isolation Boards in Sign - No"</formula1>
    </dataValidation>
    <dataValidation type="list" errorStyle="warning" allowBlank="1" showInputMessage="1" sqref="C41:C42" xr:uid="{0830831F-A972-49C1-BC47-BC7D0DCEB309}">
      <formula1>"', Module Output - ?"</formula1>
    </dataValidation>
    <dataValidation type="list" allowBlank="1" showInputMessage="1" showErrorMessage="1" sqref="B41:B43" xr:uid="{D8AF5BE0-FAD9-4C54-AC75-CC4A9CA69286}">
      <formula1>"', ?, PS Redundancy Board"</formula1>
    </dataValidation>
    <dataValidation type="list" errorStyle="warning" allowBlank="1" showInputMessage="1" showErrorMessage="1" sqref="D26" xr:uid="{5BC3A260-90C9-4FDE-A6F8-06D9B67817ED}">
      <formula1>"?,NO,1,2,3,4,5,6,7,8,9,10"</formula1>
    </dataValidation>
    <dataValidation type="list" allowBlank="1" showInputMessage="1" showErrorMessage="1" sqref="F22" xr:uid="{3BFEE8B6-DDF2-47D5-A014-B563A93E58FD}">
      <formula1>"?, IN SIGN - YES, IN SIGN - NO"</formula1>
    </dataValidation>
  </dataValidations>
  <pageMargins left="0.25" right="0.25" top="0.75" bottom="0.75" header="0.3" footer="0.3"/>
  <pageSetup fitToHeight="0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C30181</OrderProject_x0020_ID>
    <DocNumber xmlns="2cc016c5-161d-4d6b-a532-6cf687f4a3ab">DD5399376</DocNumber>
    <Rev xmlns="2cc016c5-161d-4d6b-a532-6cf687f4a3ab">00</Rev>
    <_dlc_DocId xmlns="b479dd50-8d7e-4b78-9fb1-00cf65781f6b">75D2Y5VYC55K-1220653723-61870</_dlc_DocId>
    <_dlc_DocIdUrl xmlns="b479dd50-8d7e-4b78-9fb1-00cf65781f6b">
      <Url>https://daktronics.sharepoint.com/sites/docs-engineering/_layouts/15/DocIdRedir.aspx?ID=75D2Y5VYC55K-1220653723-61870</Url>
      <Description>75D2Y5VYC55K-1220653723-61870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DFE3CE-E152-48B8-8344-653B2F987D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2D3DB2F-F4EF-4E78-B1AB-29B857D6CB6F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09EBFFDF-4511-4C10-A4A0-73553F70C8B4}">
  <ds:schemaRefs>
    <ds:schemaRef ds:uri="cdae4ca2-47b8-467c-a804-ebae05ca0c7f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2cc016c5-161d-4d6b-a532-6cf687f4a3ab"/>
    <ds:schemaRef ds:uri="http://schemas.openxmlformats.org/package/2006/metadata/core-properties"/>
    <ds:schemaRef ds:uri="http://purl.org/dc/terms/"/>
    <ds:schemaRef ds:uri="b479dd50-8d7e-4b78-9fb1-00cf65781f6b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C127A6D3-3240-4203-9B28-8174F25229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C30181 Indiana DOT, Site Config, VM-1020-7X15-66-A G1 @1</dc:title>
  <dc:subject/>
  <dc:creator>Dan Muzzey</dc:creator>
  <cp:keywords/>
  <dc:description/>
  <cp:lastModifiedBy>Corey Holmlund</cp:lastModifiedBy>
  <cp:revision/>
  <dcterms:created xsi:type="dcterms:W3CDTF">2017-03-27T20:46:42Z</dcterms:created>
  <dcterms:modified xsi:type="dcterms:W3CDTF">2024-10-18T14:10:22Z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70ce16fd-1654-4d28-a753-aa1353c92b24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