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1" documentId="8_{E53FCC17-5DE2-4023-99A7-678F90B2D682}" xr6:coauthVersionLast="47" xr6:coauthVersionMax="47" xr10:uidLastSave="{2A6CD3B7-3E23-4BD0-9776-0F459FAE0947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Sheet1!$B$30:$G$57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D55" i="1"/>
  <c r="E54" i="1"/>
  <c r="D54" i="1"/>
  <c r="E53" i="1"/>
  <c r="D53" i="1"/>
  <c r="F50" i="1"/>
  <c r="E50" i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G18" authorId="0" shapeId="0" xr:uid="{E212B224-9A8F-417E-A44B-FEB7CD37705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26" authorId="1" shapeId="0" xr:uid="{88A2A8B1-3F40-4691-B775-9C5A40BFA5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27" authorId="0" shapeId="0" xr:uid="{0B11B479-AB02-41FD-A099-99F64AF08E9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42C68C29-21FA-46C6-BE56-F7DE1A1A17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32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39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0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4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45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6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1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1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3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3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<sst xmlns="http://schemas.openxmlformats.org/spreadsheetml/2006/main" count="163" uniqueCount="95">
  <si>
    <t>DD5046622</t>
  </si>
  <si>
    <t>C30233 New Hampshire DOT, VM-1028-24X32 @1, VM-1028-24X64 @1 (P2183)</t>
  </si>
  <si>
    <t>Rev 00</t>
  </si>
  <si>
    <t>SYSTEM CONFIGURATION
VM-1028-24X32-20-RGB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</si>
  <si>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</si>
  <si>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</si>
  <si>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</si>
  <si>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</si>
  <si>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</si>
  <si>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</si>
  <si>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</si>
  <si>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</si>
  <si>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</si>
  <si>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</si>
  <si>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</si>
  <si>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</si>
  <si>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</si>
  <si>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</si>
  <si>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</si>
  <si>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</si>
  <si>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</si>
  <si>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</si>
  <si>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</si>
  <si>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</si>
  <si>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</si>
  <si>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</si>
  <si>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SYSTEM CONFIGURATION
VM-1028-24X64-20-RGB @1</t>
  </si>
  <si>
    <t>PERIPHERAL CONFIGURATION - GUIDED SETUP</t>
  </si>
  <si>
    <t>1, 2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</si>
  <si>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</si>
  <si>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</si>
  <si>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</si>
  <si>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</si>
  <si>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</si>
  <si>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</si>
  <si>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</si>
  <si>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</si>
  <si>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</si>
  <si>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</si>
  <si>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</si>
  <si>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</si>
  <si>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</si>
  <si>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</si>
  <si>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</si>
  <si>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</si>
  <si>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</si>
  <si>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</si>
  <si>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</si>
  <si>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</si>
  <si>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</si>
  <si>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</si>
  <si>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</si>
  <si>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</si>
  <si>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</si>
  <si>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</si>
  <si>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</si>
  <si>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</si>
  <si>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</si>
  <si>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</si>
  <si>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Video Processor</t>
  </si>
  <si>
    <t>CUSTOM OPTIONS</t>
  </si>
  <si>
    <t>SYSTEM BACKUP FILES</t>
  </si>
  <si>
    <t>DD5047950</t>
  </si>
  <si>
    <t>TRANSLATION TABLE</t>
  </si>
  <si>
    <t>ER-5048031</t>
  </si>
  <si>
    <t>CONTROLLER CONFIGURATION PACKAGE</t>
  </si>
  <si>
    <t>N/A</t>
  </si>
  <si>
    <t>Reference Drawings</t>
  </si>
  <si>
    <t>VM-1028 Drawings:</t>
  </si>
  <si>
    <t>Schematic, VM-1020, DC, 20mm, 24H, 32-64W, 16H 32-64W</t>
  </si>
  <si>
    <t>DWG-3901136</t>
  </si>
  <si>
    <t>Schematic, VM-1020, Fan Detail</t>
  </si>
  <si>
    <t>DWG-4636940</t>
  </si>
  <si>
    <t>Schematic, Signal, VM-1020, 1 Surge</t>
  </si>
  <si>
    <t>DWG-4647302</t>
  </si>
  <si>
    <t>Shop Drawing, VM-1028-24x32-20-RGB</t>
  </si>
  <si>
    <t>DWG-4749238</t>
  </si>
  <si>
    <t>DWG-4849406</t>
  </si>
  <si>
    <t>Site Riser, VM, DC, One VFC, Two Sign</t>
  </si>
  <si>
    <t>DWG-5046487</t>
  </si>
  <si>
    <t>Site Riser, VM, DC, Two VFC, Four Sign</t>
  </si>
  <si>
    <t>DWG-5046396</t>
  </si>
  <si>
    <t>Schematic, Traffic Cabinet by Others, AC and DC Power, 3 PS, 1 PSRB</t>
  </si>
  <si>
    <t>DWG-5047232</t>
  </si>
  <si>
    <t>DWG-5047311</t>
  </si>
  <si>
    <t>DWG-5047470</t>
  </si>
  <si>
    <t>Site Notes</t>
  </si>
  <si>
    <t>Final Assembly, VM-1020-**x**-**</t>
  </si>
  <si>
    <t>DWG-4634211</t>
  </si>
  <si>
    <t>Shop Drawing, VM-1028-24x64-20-RGB</t>
  </si>
  <si>
    <t>Power and Control Gathering Packet Drawings:</t>
  </si>
  <si>
    <t>Schematic, Signal, Traffic Cabinet by Others, VFC, One PSRB</t>
  </si>
  <si>
    <t>Schematic, Traffic Cabinet by Others, AC and DC Power, 5 PS-R, 1 PSRB</t>
  </si>
  <si>
    <t>DWG-5047464</t>
  </si>
  <si>
    <t>Generic Assembly, DC Termination Block and PSRB Mounting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</si>
</sst>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2"/>
  <sheetViews>
    <sheetView tabSelected="1" workbookViewId="0">
      <selection activeCell="B75" sqref="B7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35" t="s">
        <v>1</v>
      </c>
      <c r="D1" s="35"/>
      <c r="E1" s="35"/>
      <c r="F1" s="35"/>
      <c r="G1" s="15" t="s">
        <v>2</v>
      </c>
    </row>
    <row r="2" spans="2:7" ht="31.5" customHeight="1" thickBot="1" x14ac:dyDescent="0.3">
      <c r="B2" s="74" t="s">
        <v>3</v>
      </c>
      <c r="C2" s="58"/>
      <c r="D2" s="58"/>
      <c r="E2" s="58"/>
      <c r="F2" s="59"/>
      <c r="G2" s="69" t="s">
        <v>4</v>
      </c>
    </row>
    <row r="3" spans="2:7" ht="15.75" thickBot="1" x14ac:dyDescent="0.3">
      <c r="B3" s="40" t="s">
        <v>5</v>
      </c>
      <c r="C3" s="41"/>
      <c r="D3" s="41" t="s">
        <v>6</v>
      </c>
      <c r="E3" s="41"/>
      <c r="F3" s="75"/>
      <c r="G3" s="70"/>
    </row>
    <row r="4" spans="2:7" x14ac:dyDescent="0.25">
      <c r="B4" s="36" t="s">
        <v>7</v>
      </c>
      <c r="C4" s="37"/>
      <c r="D4" s="37" t="s">
        <v>8</v>
      </c>
      <c r="E4" s="37"/>
      <c r="F4" s="44"/>
      <c r="G4" s="71">
        <v>1</v>
      </c>
    </row>
    <row r="5" spans="2:7" x14ac:dyDescent="0.25">
      <c r="B5" s="36" t="s">
        <v>9</v>
      </c>
      <c r="C5" s="37"/>
      <c r="D5" s="37" t="s">
        <v>10</v>
      </c>
      <c r="E5" s="37"/>
      <c r="F5" s="44"/>
      <c r="G5" s="72"/>
    </row>
    <row r="6" spans="2:7" x14ac:dyDescent="0.25">
      <c r="B6" s="76" t="s">
        <v>11</v>
      </c>
      <c r="C6" s="10" t="s">
        <v>12</v>
      </c>
      <c r="D6" s="37" t="s">
        <v>13</v>
      </c>
      <c r="E6" s="37"/>
      <c r="F6" s="44"/>
      <c r="G6" s="72"/>
    </row>
    <row r="7" spans="2:7" x14ac:dyDescent="0.25">
      <c r="B7" s="76"/>
      <c r="C7" s="10" t="s">
        <v>14</v>
      </c>
      <c r="D7" s="37" t="s">
        <v>15</v>
      </c>
      <c r="E7" s="37"/>
      <c r="F7" s="44"/>
      <c r="G7" s="72"/>
    </row>
    <row r="8" spans="2:7" x14ac:dyDescent="0.25">
      <c r="B8" s="76"/>
      <c r="C8" s="10" t="s">
        <v>16</v>
      </c>
      <c r="D8" s="37" t="s">
        <v>17</v>
      </c>
      <c r="E8" s="37"/>
      <c r="F8" s="44"/>
      <c r="G8" s="72"/>
    </row>
    <row r="9" spans="2:7" x14ac:dyDescent="0.25">
      <c r="B9" s="76"/>
      <c r="C9" s="10" t="s">
        <v>18</v>
      </c>
      <c r="D9" s="42">
        <v>20</v>
      </c>
      <c r="E9" s="42"/>
      <c r="F9" s="43"/>
      <c r="G9" s="72"/>
    </row>
    <row r="10" spans="2:7" x14ac:dyDescent="0.25">
      <c r="B10" s="36" t="s">
        <v>19</v>
      </c>
      <c r="C10" s="37"/>
      <c r="D10" s="42">
        <v>24</v>
      </c>
      <c r="E10" s="42"/>
      <c r="F10" s="43"/>
      <c r="G10" s="72"/>
    </row>
    <row r="11" spans="2:7" x14ac:dyDescent="0.25">
      <c r="B11" s="36" t="s">
        <v>20</v>
      </c>
      <c r="C11" s="37"/>
      <c r="D11" s="42">
        <v>32</v>
      </c>
      <c r="E11" s="42"/>
      <c r="F11" s="43"/>
      <c r="G11" s="72"/>
    </row>
    <row r="12" spans="2:7" x14ac:dyDescent="0.25">
      <c r="B12" s="36" t="s">
        <v>21</v>
      </c>
      <c r="C12" s="37"/>
      <c r="D12" s="37" t="s">
        <v>22</v>
      </c>
      <c r="E12" s="37"/>
      <c r="F12" s="44"/>
      <c r="G12" s="72"/>
    </row>
    <row r="13" spans="2:7" x14ac:dyDescent="0.25">
      <c r="B13" s="36" t="s">
        <v>23</v>
      </c>
      <c r="C13" s="37"/>
      <c r="D13" s="42">
        <v>1</v>
      </c>
      <c r="E13" s="42"/>
      <c r="F13" s="43"/>
      <c r="G13" s="72"/>
    </row>
    <row r="14" spans="2:7" ht="15.75" thickBot="1" x14ac:dyDescent="0.3">
      <c r="B14" s="38" t="s">
        <v>24</v>
      </c>
      <c r="C14" s="39"/>
      <c r="D14" s="60" t="s">
        <v>25</v>
      </c>
      <c r="E14" s="60"/>
      <c r="F14" s="61"/>
      <c r="G14" s="73"/>
    </row>
    <row r="15" spans="2:7" ht="15.75" thickBot="1" x14ac:dyDescent="0.3"/>
    <row r="16" spans="2:7" ht="31.5" customHeight="1" thickBot="1" x14ac:dyDescent="0.3">
      <c r="B16" s="74" t="s">
        <v>26</v>
      </c>
      <c r="C16" s="58"/>
      <c r="D16" s="58"/>
      <c r="E16" s="58"/>
      <c r="F16" s="59"/>
      <c r="G16" s="69" t="s">
        <v>4</v>
      </c>
    </row>
    <row r="17" spans="2:7" ht="15.75" thickBot="1" x14ac:dyDescent="0.3">
      <c r="B17" s="40" t="s">
        <v>5</v>
      </c>
      <c r="C17" s="41"/>
      <c r="D17" s="41" t="s">
        <v>6</v>
      </c>
      <c r="E17" s="41"/>
      <c r="F17" s="75"/>
      <c r="G17" s="70"/>
    </row>
    <row r="18" spans="2:7" x14ac:dyDescent="0.25">
      <c r="B18" s="36" t="s">
        <v>7</v>
      </c>
      <c r="C18" s="37"/>
      <c r="D18" s="37" t="s">
        <v>8</v>
      </c>
      <c r="E18" s="37"/>
      <c r="F18" s="44"/>
      <c r="G18" s="71">
        <v>2</v>
      </c>
    </row>
    <row r="19" spans="2:7" x14ac:dyDescent="0.25">
      <c r="B19" s="36" t="s">
        <v>9</v>
      </c>
      <c r="C19" s="37"/>
      <c r="D19" s="37" t="s">
        <v>10</v>
      </c>
      <c r="E19" s="37"/>
      <c r="F19" s="44"/>
      <c r="G19" s="72"/>
    </row>
    <row r="20" spans="2:7" x14ac:dyDescent="0.25">
      <c r="B20" s="76" t="s">
        <v>11</v>
      </c>
      <c r="C20" s="10" t="s">
        <v>12</v>
      </c>
      <c r="D20" s="37" t="s">
        <v>13</v>
      </c>
      <c r="E20" s="37"/>
      <c r="F20" s="44"/>
      <c r="G20" s="72"/>
    </row>
    <row r="21" spans="2:7" x14ac:dyDescent="0.25">
      <c r="B21" s="76"/>
      <c r="C21" s="10" t="s">
        <v>14</v>
      </c>
      <c r="D21" s="37" t="s">
        <v>15</v>
      </c>
      <c r="E21" s="37"/>
      <c r="F21" s="44"/>
      <c r="G21" s="72"/>
    </row>
    <row r="22" spans="2:7" x14ac:dyDescent="0.25">
      <c r="B22" s="76"/>
      <c r="C22" s="10" t="s">
        <v>16</v>
      </c>
      <c r="D22" s="37" t="s">
        <v>17</v>
      </c>
      <c r="E22" s="37"/>
      <c r="F22" s="44"/>
      <c r="G22" s="72"/>
    </row>
    <row r="23" spans="2:7" x14ac:dyDescent="0.25">
      <c r="B23" s="76"/>
      <c r="C23" s="10" t="s">
        <v>18</v>
      </c>
      <c r="D23" s="42">
        <v>20</v>
      </c>
      <c r="E23" s="42"/>
      <c r="F23" s="43"/>
      <c r="G23" s="72"/>
    </row>
    <row r="24" spans="2:7" x14ac:dyDescent="0.25">
      <c r="B24" s="36" t="s">
        <v>19</v>
      </c>
      <c r="C24" s="37"/>
      <c r="D24" s="42">
        <v>24</v>
      </c>
      <c r="E24" s="42"/>
      <c r="F24" s="43"/>
      <c r="G24" s="72"/>
    </row>
    <row r="25" spans="2:7" x14ac:dyDescent="0.25">
      <c r="B25" s="36" t="s">
        <v>20</v>
      </c>
      <c r="C25" s="37"/>
      <c r="D25" s="42">
        <v>64</v>
      </c>
      <c r="E25" s="42"/>
      <c r="F25" s="43"/>
      <c r="G25" s="72"/>
    </row>
    <row r="26" spans="2:7" x14ac:dyDescent="0.25">
      <c r="B26" s="36" t="s">
        <v>21</v>
      </c>
      <c r="C26" s="37"/>
      <c r="D26" s="37" t="s">
        <v>22</v>
      </c>
      <c r="E26" s="37"/>
      <c r="F26" s="44"/>
      <c r="G26" s="72"/>
    </row>
    <row r="27" spans="2:7" x14ac:dyDescent="0.25">
      <c r="B27" s="36" t="s">
        <v>23</v>
      </c>
      <c r="C27" s="37"/>
      <c r="D27" s="42">
        <v>1</v>
      </c>
      <c r="E27" s="42"/>
      <c r="F27" s="43"/>
      <c r="G27" s="72"/>
    </row>
    <row r="28" spans="2:7" ht="15.75" thickBot="1" x14ac:dyDescent="0.3">
      <c r="B28" s="38" t="s">
        <v>24</v>
      </c>
      <c r="C28" s="39"/>
      <c r="D28" s="60" t="s">
        <v>25</v>
      </c>
      <c r="E28" s="60"/>
      <c r="F28" s="61"/>
      <c r="G28" s="73"/>
    </row>
    <row r="29" spans="2:7" ht="15.75" thickBot="1" x14ac:dyDescent="0.3"/>
    <row r="30" spans="2:7" ht="15.75" thickBot="1" x14ac:dyDescent="0.3">
      <c r="B30" s="57" t="s">
        <v>27</v>
      </c>
      <c r="C30" s="58"/>
      <c r="D30" s="58"/>
      <c r="E30" s="58"/>
      <c r="F30" s="59"/>
      <c r="G30" s="71" t="s">
        <v>28</v>
      </c>
    </row>
    <row r="31" spans="2:7" x14ac:dyDescent="0.25">
      <c r="B31" s="40" t="s">
        <v>5</v>
      </c>
      <c r="C31" s="41"/>
      <c r="D31" s="26" t="s">
        <v>6</v>
      </c>
      <c r="E31" s="26" t="s">
        <v>29</v>
      </c>
      <c r="F31" s="27" t="s">
        <v>30</v>
      </c>
      <c r="G31" s="72"/>
    </row>
    <row r="32" spans="2:7" x14ac:dyDescent="0.25">
      <c r="B32" s="36" t="s">
        <v>31</v>
      </c>
      <c r="C32" s="37"/>
      <c r="D32" s="10" t="s">
        <v>32</v>
      </c>
      <c r="E32" s="10" t="s">
        <v>33</v>
      </c>
      <c r="F32" s="12" t="s">
        <v>34</v>
      </c>
      <c r="G32" s="72"/>
    </row>
    <row r="33" spans="2:7" x14ac:dyDescent="0.25">
      <c r="B33" s="36" t="s">
        <v>35</v>
      </c>
      <c r="C33" s="37"/>
      <c r="D33" s="10" t="s">
        <v>11</v>
      </c>
      <c r="E33" s="10" t="s">
        <v>33</v>
      </c>
      <c r="F33" s="12" t="s">
        <v>34</v>
      </c>
      <c r="G33" s="72"/>
    </row>
    <row r="34" spans="2:7" x14ac:dyDescent="0.25">
      <c r="B34" s="36" t="s">
        <v>36</v>
      </c>
      <c r="C34" s="37"/>
      <c r="D34" s="10" t="s">
        <v>37</v>
      </c>
      <c r="E34" s="11" t="s">
        <v>38</v>
      </c>
      <c r="F34" s="13" t="s">
        <v>38</v>
      </c>
      <c r="G34" s="72"/>
    </row>
    <row r="35" spans="2:7" x14ac:dyDescent="0.25">
      <c r="B35" s="36" t="s">
        <v>39</v>
      </c>
      <c r="C35" s="37"/>
      <c r="D35" s="24" t="s">
        <v>37</v>
      </c>
      <c r="E35" s="24" t="s">
        <v>38</v>
      </c>
      <c r="F35" s="13"/>
      <c r="G35" s="72"/>
    </row>
    <row r="36" spans="2:7" x14ac:dyDescent="0.25">
      <c r="B36" s="36" t="s">
        <v>40</v>
      </c>
      <c r="C36" s="37"/>
      <c r="D36" s="24" t="s">
        <v>37</v>
      </c>
      <c r="E36" s="24"/>
      <c r="F36" s="12"/>
      <c r="G36" s="72"/>
    </row>
    <row r="37" spans="2:7" x14ac:dyDescent="0.25">
      <c r="B37" s="36" t="s">
        <v>41</v>
      </c>
      <c r="C37" s="37"/>
      <c r="D37" s="24" t="s">
        <v>37</v>
      </c>
      <c r="E37" s="24"/>
      <c r="F37" s="12"/>
      <c r="G37" s="72"/>
    </row>
    <row r="38" spans="2:7" x14ac:dyDescent="0.25">
      <c r="B38" s="36" t="s">
        <v>42</v>
      </c>
      <c r="C38" s="37"/>
      <c r="D38" s="24">
        <v>1</v>
      </c>
      <c r="E38" s="24" t="s">
        <v>38</v>
      </c>
      <c r="F38" s="13" t="s">
        <v>43</v>
      </c>
      <c r="G38" s="72"/>
    </row>
    <row r="39" spans="2:7" x14ac:dyDescent="0.25">
      <c r="B39" s="36" t="s">
        <v>44</v>
      </c>
      <c r="C39" s="37"/>
      <c r="D39" s="24" t="s">
        <v>37</v>
      </c>
      <c r="E39" s="24" t="s">
        <v>38</v>
      </c>
      <c r="F39" s="13"/>
      <c r="G39" s="72"/>
    </row>
    <row r="40" spans="2:7" x14ac:dyDescent="0.25">
      <c r="B40" s="36" t="s">
        <v>45</v>
      </c>
      <c r="C40" s="37"/>
      <c r="D40" s="24" t="s">
        <v>37</v>
      </c>
      <c r="E40" s="24" t="s">
        <v>38</v>
      </c>
      <c r="F40" s="13" t="s">
        <v>38</v>
      </c>
      <c r="G40" s="72"/>
    </row>
    <row r="41" spans="2:7" x14ac:dyDescent="0.25">
      <c r="B41" s="36" t="s">
        <v>46</v>
      </c>
      <c r="C41" s="37"/>
      <c r="D41" s="25" t="s">
        <v>37</v>
      </c>
      <c r="E41" s="24" t="s">
        <v>38</v>
      </c>
      <c r="F41" s="13" t="s">
        <v>38</v>
      </c>
      <c r="G41" s="72"/>
    </row>
    <row r="42" spans="2:7" x14ac:dyDescent="0.25">
      <c r="B42" s="36" t="s">
        <v>47</v>
      </c>
      <c r="C42" s="37"/>
      <c r="D42" s="25" t="s">
        <v>37</v>
      </c>
      <c r="E42" s="24" t="s">
        <v>38</v>
      </c>
      <c r="F42" s="13" t="s">
        <v>38</v>
      </c>
      <c r="G42" s="72"/>
    </row>
    <row r="43" spans="2:7" x14ac:dyDescent="0.25">
      <c r="B43" s="36" t="s">
        <v>48</v>
      </c>
      <c r="C43" s="37"/>
      <c r="D43" s="25" t="s">
        <v>37</v>
      </c>
      <c r="E43" s="24" t="s">
        <v>38</v>
      </c>
      <c r="F43" s="13" t="s">
        <v>38</v>
      </c>
      <c r="G43" s="72"/>
    </row>
    <row r="44" spans="2:7" x14ac:dyDescent="0.25">
      <c r="B44" s="36" t="s">
        <v>49</v>
      </c>
      <c r="C44" s="37"/>
      <c r="D44" s="25" t="s">
        <v>50</v>
      </c>
      <c r="E44" s="24" t="s">
        <v>38</v>
      </c>
      <c r="F44" s="13" t="s">
        <v>38</v>
      </c>
      <c r="G44" s="72"/>
    </row>
    <row r="45" spans="2:7" x14ac:dyDescent="0.25">
      <c r="B45" s="36" t="s">
        <v>51</v>
      </c>
      <c r="C45" s="37"/>
      <c r="D45" s="24" t="s">
        <v>37</v>
      </c>
      <c r="E45" s="24" t="s">
        <v>38</v>
      </c>
      <c r="F45" s="13" t="s">
        <v>38</v>
      </c>
      <c r="G45" s="72"/>
    </row>
    <row r="46" spans="2:7" x14ac:dyDescent="0.25">
      <c r="B46" s="36" t="s">
        <v>52</v>
      </c>
      <c r="C46" s="37"/>
      <c r="D46" s="24">
        <v>1</v>
      </c>
      <c r="E46" s="24" t="s">
        <v>38</v>
      </c>
      <c r="F46" s="13" t="s">
        <v>38</v>
      </c>
      <c r="G46" s="72"/>
    </row>
    <row r="47" spans="2:7" ht="15.75" thickBot="1" x14ac:dyDescent="0.3">
      <c r="B47" s="38" t="s">
        <v>53</v>
      </c>
      <c r="C47" s="39"/>
      <c r="D47" s="28" t="s">
        <v>54</v>
      </c>
      <c r="E47" s="28"/>
      <c r="F47" s="14"/>
      <c r="G47" s="73"/>
    </row>
    <row r="48" spans="2:7" ht="15.75" thickBot="1" x14ac:dyDescent="0.3">
      <c r="B48" s="20"/>
      <c r="C48" s="20"/>
      <c r="D48" s="21"/>
      <c r="E48" s="21"/>
      <c r="F48" s="22"/>
      <c r="G48" s="23"/>
    </row>
    <row r="49" spans="2:7" x14ac:dyDescent="0.25">
      <c r="B49" s="53" t="s">
        <v>55</v>
      </c>
      <c r="C49" s="54"/>
      <c r="D49" s="54"/>
      <c r="E49" s="54"/>
      <c r="F49" s="55"/>
      <c r="G49" s="64">
        <v>1</v>
      </c>
    </row>
    <row r="50" spans="2:7" hidden="1" x14ac:dyDescent="0.25">
      <c r="B50" s="67"/>
      <c r="C50" s="68"/>
      <c r="D50" s="24" t="str">
        <f>IF(B50="DOOR SWITCH 2 (TC)",1,"N/A")</f>
        <v>N/A</v>
      </c>
      <c r="E50" s="24" t="str">
        <f>IF(B50="DOOR SWITCH 2 (TC)",1,"N/A")</f>
        <v>N/A</v>
      </c>
      <c r="F50" s="11" t="str">
        <f>IF(B50="DOOR SWITCH 2 (TC)","VIP 1","N/A")</f>
        <v>N/A</v>
      </c>
      <c r="G50" s="65"/>
    </row>
    <row r="51" spans="2:7" hidden="1" x14ac:dyDescent="0.25">
      <c r="B51" s="56" t="s">
        <v>56</v>
      </c>
      <c r="C51" s="16" t="s">
        <v>56</v>
      </c>
      <c r="D51" s="17" t="s">
        <v>56</v>
      </c>
      <c r="E51" s="17" t="s">
        <v>56</v>
      </c>
      <c r="F51" s="18" t="s">
        <v>56</v>
      </c>
      <c r="G51" s="65"/>
    </row>
    <row r="52" spans="2:7" hidden="1" x14ac:dyDescent="0.25">
      <c r="B52" s="56"/>
      <c r="C52" s="17" t="s">
        <v>56</v>
      </c>
      <c r="D52" s="19" t="s">
        <v>56</v>
      </c>
      <c r="E52" s="17" t="s">
        <v>56</v>
      </c>
      <c r="F52" s="18"/>
      <c r="G52" s="65"/>
    </row>
    <row r="53" spans="2:7" x14ac:dyDescent="0.25">
      <c r="B53" s="29" t="s">
        <v>57</v>
      </c>
      <c r="C53" s="11" t="s">
        <v>58</v>
      </c>
      <c r="D53" s="11" t="str">
        <f>IF(B53="PS Redundancy Board","I/O Board Outputs - NO"," ")</f>
        <v>I/O Board Outputs - NO</v>
      </c>
      <c r="E53" s="11" t="str">
        <f>IF(B53="PS Redundancy Board","Sensor Address -1"," ")</f>
        <v>Sensor Address -1</v>
      </c>
      <c r="F53" s="11" t="s">
        <v>59</v>
      </c>
      <c r="G53" s="65"/>
    </row>
    <row r="54" spans="2:7" hidden="1" x14ac:dyDescent="0.25">
      <c r="B54" s="29" t="s">
        <v>56</v>
      </c>
      <c r="C54" s="11" t="s">
        <v>56</v>
      </c>
      <c r="D54" s="11" t="str">
        <f>IF(B54="PS Redundancy Board","I/O Board Outputs - NO"," ")</f>
        <v xml:space="preserve"> </v>
      </c>
      <c r="E54" s="11" t="str">
        <f>IF(B54="PS Redundancy Board","Sensor Address -2"," ")</f>
        <v xml:space="preserve"> </v>
      </c>
      <c r="F54" s="11"/>
      <c r="G54" s="65"/>
    </row>
    <row r="55" spans="2:7" hidden="1" x14ac:dyDescent="0.25">
      <c r="B55" s="29" t="s">
        <v>56</v>
      </c>
      <c r="C55" s="11"/>
      <c r="D55" s="11" t="str">
        <f>IF(B55="PS Redundancy Board","I/O Board Outputs - NO"," ")</f>
        <v xml:space="preserve"> </v>
      </c>
      <c r="E55" s="11" t="str">
        <f>IF(B55="PS Redundancy Board","Sensor Address -3"," ")</f>
        <v xml:space="preserve"> </v>
      </c>
      <c r="F55" s="11"/>
      <c r="G55" s="65"/>
    </row>
    <row r="56" spans="2:7" hidden="1" x14ac:dyDescent="0.25">
      <c r="B56" s="62" t="s">
        <v>56</v>
      </c>
      <c r="C56" s="63"/>
      <c r="D56" s="24" t="s">
        <v>38</v>
      </c>
      <c r="E56" s="24" t="s">
        <v>38</v>
      </c>
      <c r="F56" s="11"/>
      <c r="G56" s="65"/>
    </row>
    <row r="57" spans="2:7" ht="15.75" thickBot="1" x14ac:dyDescent="0.3">
      <c r="B57" s="48" t="s">
        <v>56</v>
      </c>
      <c r="C57" s="49"/>
      <c r="D57" s="9"/>
      <c r="E57" s="9"/>
      <c r="F57" s="30"/>
      <c r="G57" s="66"/>
    </row>
    <row r="58" spans="2:7" ht="15.75" thickBot="1" x14ac:dyDescent="0.3">
      <c r="C58" s="31"/>
      <c r="D58" s="31"/>
      <c r="E58" s="32"/>
      <c r="F58" s="33"/>
      <c r="G58" s="15"/>
    </row>
    <row r="59" spans="2:7" ht="15.75" thickBot="1" x14ac:dyDescent="0.3">
      <c r="B59" s="57" t="s">
        <v>60</v>
      </c>
      <c r="C59" s="58"/>
      <c r="D59" s="58"/>
      <c r="E59" s="58"/>
      <c r="F59" s="59"/>
      <c r="G59" s="45">
        <v>1</v>
      </c>
    </row>
    <row r="60" spans="2:7" x14ac:dyDescent="0.25">
      <c r="B60" s="50" t="s">
        <v>61</v>
      </c>
      <c r="C60" s="51"/>
      <c r="D60" s="51"/>
      <c r="E60" s="51" t="s">
        <v>62</v>
      </c>
      <c r="F60" s="52"/>
      <c r="G60" s="46"/>
    </row>
    <row r="61" spans="2:7" x14ac:dyDescent="0.25">
      <c r="B61" s="36" t="s">
        <v>63</v>
      </c>
      <c r="C61" s="37"/>
      <c r="D61" s="37"/>
      <c r="E61" s="42" t="s">
        <v>64</v>
      </c>
      <c r="F61" s="43"/>
      <c r="G61" s="46"/>
    </row>
    <row r="62" spans="2:7" ht="15.75" thickBot="1" x14ac:dyDescent="0.3">
      <c r="B62" s="38" t="s">
        <v>65</v>
      </c>
      <c r="C62" s="39"/>
      <c r="D62" s="39"/>
      <c r="E62" s="60" t="s">
        <v>66</v>
      </c>
      <c r="F62" s="61"/>
      <c r="G62" s="47"/>
    </row>
    <row r="63" spans="2:7" x14ac:dyDescent="0.25">
      <c r="C63" s="31"/>
      <c r="D63" s="31"/>
      <c r="E63" s="32"/>
      <c r="F63" s="33"/>
      <c r="G63" s="15"/>
    </row>
    <row r="64" spans="2:7" ht="15.75" thickBot="1" x14ac:dyDescent="0.3"/>
    <row r="65" spans="2:7" x14ac:dyDescent="0.25">
      <c r="B65" s="7" t="s">
        <v>67</v>
      </c>
      <c r="C65" s="8"/>
      <c r="D65" s="8"/>
      <c r="E65" s="8"/>
      <c r="F65" s="8"/>
      <c r="G65" s="1"/>
    </row>
    <row r="66" spans="2:7" x14ac:dyDescent="0.25">
      <c r="B66" s="34" t="s">
        <v>68</v>
      </c>
      <c r="G66" s="2"/>
    </row>
    <row r="67" spans="2:7" x14ac:dyDescent="0.25">
      <c r="B67" s="3" t="s">
        <v>69</v>
      </c>
      <c r="E67" t="s">
        <v>70</v>
      </c>
      <c r="G67" s="2"/>
    </row>
    <row r="68" spans="2:7" x14ac:dyDescent="0.25">
      <c r="B68" s="3" t="s">
        <v>87</v>
      </c>
      <c r="E68" t="s">
        <v>88</v>
      </c>
      <c r="G68" s="2"/>
    </row>
    <row r="69" spans="2:7" x14ac:dyDescent="0.25">
      <c r="B69" s="3" t="s">
        <v>71</v>
      </c>
      <c r="E69" t="s">
        <v>72</v>
      </c>
      <c r="G69" s="2"/>
    </row>
    <row r="70" spans="2:7" x14ac:dyDescent="0.25">
      <c r="B70" s="3" t="s">
        <v>73</v>
      </c>
      <c r="E70" t="s">
        <v>74</v>
      </c>
      <c r="G70" s="2"/>
    </row>
    <row r="71" spans="2:7" x14ac:dyDescent="0.25">
      <c r="B71" s="3" t="s">
        <v>75</v>
      </c>
      <c r="E71" t="s">
        <v>76</v>
      </c>
      <c r="G71" s="2"/>
    </row>
    <row r="72" spans="2:7" x14ac:dyDescent="0.25">
      <c r="B72" s="3" t="s">
        <v>89</v>
      </c>
      <c r="E72" t="s">
        <v>77</v>
      </c>
      <c r="G72" s="2"/>
    </row>
    <row r="73" spans="2:7" x14ac:dyDescent="0.25">
      <c r="B73" s="3" t="s">
        <v>80</v>
      </c>
      <c r="E73" t="s">
        <v>81</v>
      </c>
      <c r="G73" s="2"/>
    </row>
    <row r="74" spans="2:7" x14ac:dyDescent="0.25">
      <c r="B74" s="77" t="s">
        <v>78</v>
      </c>
      <c r="E74" t="s">
        <v>79</v>
      </c>
      <c r="G74" s="2"/>
    </row>
    <row r="75" spans="2:7" x14ac:dyDescent="0.25">
      <c r="B75" s="34" t="s">
        <v>90</v>
      </c>
      <c r="G75" s="2"/>
    </row>
    <row r="76" spans="2:7" x14ac:dyDescent="0.25">
      <c r="B76" s="3" t="s">
        <v>82</v>
      </c>
      <c r="E76" t="s">
        <v>83</v>
      </c>
      <c r="G76" s="2"/>
    </row>
    <row r="77" spans="2:7" x14ac:dyDescent="0.25">
      <c r="B77" s="3" t="s">
        <v>91</v>
      </c>
      <c r="E77" t="s">
        <v>84</v>
      </c>
      <c r="G77" s="2"/>
    </row>
    <row r="78" spans="2:7" x14ac:dyDescent="0.25">
      <c r="B78" s="3" t="s">
        <v>92</v>
      </c>
      <c r="E78" t="s">
        <v>93</v>
      </c>
      <c r="G78" s="2"/>
    </row>
    <row r="79" spans="2:7" x14ac:dyDescent="0.25">
      <c r="B79" s="3" t="s">
        <v>94</v>
      </c>
      <c r="E79" t="s">
        <v>85</v>
      </c>
      <c r="G79" s="2"/>
    </row>
    <row r="80" spans="2:7" ht="15.75" thickBot="1" x14ac:dyDescent="0.3">
      <c r="B80" s="4"/>
      <c r="C80" s="5"/>
      <c r="D80" s="5"/>
      <c r="E80" s="5"/>
      <c r="F80" s="5"/>
      <c r="G80" s="6"/>
    </row>
    <row r="82" spans="2:2" x14ac:dyDescent="0.25">
      <c r="B82" t="s">
        <v>86</v>
      </c>
    </row>
  </sheetData>
  <mergeCells count="82">
    <mergeCell ref="D22:F22"/>
    <mergeCell ref="D23:F23"/>
    <mergeCell ref="B24:C24"/>
    <mergeCell ref="D24:F24"/>
    <mergeCell ref="B28:C28"/>
    <mergeCell ref="D28:F28"/>
    <mergeCell ref="B25:C25"/>
    <mergeCell ref="D25:F25"/>
    <mergeCell ref="B26:C26"/>
    <mergeCell ref="D26:F26"/>
    <mergeCell ref="B27:C27"/>
    <mergeCell ref="D27:F27"/>
    <mergeCell ref="B43:C43"/>
    <mergeCell ref="D14:F14"/>
    <mergeCell ref="G4:G14"/>
    <mergeCell ref="B37:C37"/>
    <mergeCell ref="B16:F16"/>
    <mergeCell ref="G16:G17"/>
    <mergeCell ref="B17:C17"/>
    <mergeCell ref="D17:F17"/>
    <mergeCell ref="B18:C18"/>
    <mergeCell ref="D18:F18"/>
    <mergeCell ref="G18:G28"/>
    <mergeCell ref="B19:C19"/>
    <mergeCell ref="D19:F19"/>
    <mergeCell ref="B20:B23"/>
    <mergeCell ref="D20:F20"/>
    <mergeCell ref="D21:F21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30:F30"/>
    <mergeCell ref="G30:G47"/>
    <mergeCell ref="D4:F4"/>
    <mergeCell ref="D5:F5"/>
    <mergeCell ref="B39:C39"/>
    <mergeCell ref="B38:C38"/>
    <mergeCell ref="B35:C35"/>
    <mergeCell ref="B34:C34"/>
    <mergeCell ref="B31:C31"/>
    <mergeCell ref="B36:C36"/>
    <mergeCell ref="B14:C14"/>
    <mergeCell ref="B32:C32"/>
    <mergeCell ref="B33:C33"/>
    <mergeCell ref="B5:C5"/>
    <mergeCell ref="B2:F2"/>
    <mergeCell ref="G59:G62"/>
    <mergeCell ref="B57:C57"/>
    <mergeCell ref="B60:D60"/>
    <mergeCell ref="E60:F60"/>
    <mergeCell ref="B49:F49"/>
    <mergeCell ref="B51:B52"/>
    <mergeCell ref="B62:D62"/>
    <mergeCell ref="B59:F59"/>
    <mergeCell ref="E61:F61"/>
    <mergeCell ref="E62:F62"/>
    <mergeCell ref="B61:D61"/>
    <mergeCell ref="B56:C56"/>
    <mergeCell ref="G49:G57"/>
    <mergeCell ref="B50:C50"/>
    <mergeCell ref="C1:F1"/>
    <mergeCell ref="B40:C40"/>
    <mergeCell ref="B47:C47"/>
    <mergeCell ref="B3:C3"/>
    <mergeCell ref="B12:C12"/>
    <mergeCell ref="B13:C13"/>
    <mergeCell ref="D11:F11"/>
    <mergeCell ref="D12:F12"/>
    <mergeCell ref="D13:F13"/>
    <mergeCell ref="D6:F6"/>
    <mergeCell ref="D7:F7"/>
    <mergeCell ref="B46:C46"/>
    <mergeCell ref="B45:C45"/>
    <mergeCell ref="B44:C44"/>
    <mergeCell ref="B42:C42"/>
    <mergeCell ref="B41:C41"/>
  </mergeCells>
  <dataValidations count="38">
    <dataValidation type="list" allowBlank="1" showInputMessage="1" showErrorMessage="1" sqref="D4:F4 D18:F18" xr:uid="{538C633E-B020-44FA-955A-32758C8436E2}">
      <formula1>"VF,VM,VX, DB-5000"</formula1>
    </dataValidation>
    <dataValidation type="list" allowBlank="1" showInputMessage="1" showErrorMessage="1" sqref="D5:F5 D19:F19" xr:uid="{E22CA267-B94D-4B30-9589-852E8D60C285}">
      <formula1>"FRONT,WALK-IN,REAR"</formula1>
    </dataValidation>
    <dataValidation type="list" errorStyle="warning" allowBlank="1" showInputMessage="1" showErrorMessage="1" sqref="D6:F6 D20:F20" xr:uid="{0DDAADDE-892D-4E30-915F-DD13850F76F8}">
      <formula1>"FULL COLOR, MONOCHROME, Red-Green"</formula1>
    </dataValidation>
    <dataValidation type="list" errorStyle="warning" allowBlank="1" showInputMessage="1" showErrorMessage="1" sqref="D8:F8 D22:F22" xr:uid="{0419D4C4-8F27-4E9A-B575-0A8C5684F58B}">
      <formula1>"7X5,9X5,9X15,16X16,24X16, 18X18"</formula1>
    </dataValidation>
    <dataValidation type="list" errorStyle="warning" allowBlank="1" showInputMessage="1" showErrorMessage="1" sqref="D9:F9 D23:F23" xr:uid="{0B248DC9-A6C6-4AB8-9269-711BCF09644F}">
      <formula1>"20,34,46,66"</formula1>
    </dataValidation>
    <dataValidation type="list" allowBlank="1" showInputMessage="1" showErrorMessage="1" sqref="D12:F12 D26:F26" xr:uid="{69A4A4D8-EAA8-4731-8A9D-0AB293725FBF}">
      <formula1>"FULL MATRIX,LINE MATRIX"</formula1>
    </dataValidation>
    <dataValidation type="list" allowBlank="1" showInputMessage="1" showErrorMessage="1" sqref="D7:F7 D21:F21" xr:uid="{C1A1659E-AE5E-49B4-99BB-FC9F16B12D8F}">
      <formula1>"GEN 4 (24 VOLT BUS), ANTAIOS (DVX)"</formula1>
    </dataValidation>
    <dataValidation type="list" allowBlank="1" showInputMessage="1" showErrorMessage="1" sqref="O49" xr:uid="{00000000-0002-0000-0000-000007000000}">
      <formula1>"DOOR SWITCH 2 (TC), "</formula1>
    </dataValidation>
    <dataValidation type="list" errorStyle="warning" allowBlank="1" showInputMessage="1" showErrorMessage="1" sqref="B50:C50" xr:uid="{8B776643-279A-4908-8D4B-360380D9AFE1}">
      <formula1>"--,DOOR SWITCH 2 (TC),'"</formula1>
    </dataValidation>
    <dataValidation type="list" allowBlank="1" showInputMessage="1" showErrorMessage="1" sqref="D45" xr:uid="{17F86F90-4755-4BBC-B16C-9A47AD6697A6}">
      <formula1>"0,1,2, YES, NO"</formula1>
    </dataValidation>
    <dataValidation type="list" allowBlank="1" showInputMessage="1" showErrorMessage="1" sqref="D38" xr:uid="{9983D432-C5DA-4662-A269-D13F6A057F15}">
      <formula1>"0,1"</formula1>
    </dataValidation>
    <dataValidation type="list" allowBlank="1" showInputMessage="1" showErrorMessage="1" sqref="D44" xr:uid="{552D89CE-910D-4C2A-AC2D-C2850667E636}">
      <formula1>"YES,NO"</formula1>
    </dataValidation>
    <dataValidation type="list" errorStyle="warning" allowBlank="1" showInputMessage="1" showErrorMessage="1" sqref="D41:D43" xr:uid="{22D88420-7DB3-4399-BE35-3F3B649F22FF}">
      <formula1>"YES,NO"</formula1>
    </dataValidation>
    <dataValidation type="list" allowBlank="1" showInputMessage="1" showErrorMessage="1" sqref="C55" xr:uid="{725B005B-4F16-44CE-BAB1-657A6B0DCAD2}">
      <formula1>"MINI DC I/O 4,'"</formula1>
    </dataValidation>
    <dataValidation type="list" allowBlank="1" showInputMessage="1" showErrorMessage="1" sqref="B56:C56" xr:uid="{B03CC5E5-CDC0-4F22-9CC5-33F7850B3BB3}">
      <formula1>"MINI DC I/O 5,'"</formula1>
    </dataValidation>
    <dataValidation type="list" allowBlank="1" showInputMessage="1" showErrorMessage="1" sqref="B57:C57" xr:uid="{9D95D93F-1106-4683-AC31-5C7C82D8EFE7}">
      <formula1>"MINI DC I/O 6,'"</formula1>
    </dataValidation>
    <dataValidation type="list" errorStyle="warning" allowBlank="1" showInputMessage="1" showErrorMessage="1" sqref="D40" xr:uid="{844DCB1B-1135-40F9-BFBB-7CB1D50566A1}">
      <formula1>"NO,1,2,3,4,5,6,7,8,9,10"</formula1>
    </dataValidation>
    <dataValidation type="list" errorStyle="warning" allowBlank="1" showInputMessage="1" showErrorMessage="1" sqref="D35" xr:uid="{FDFF811A-538D-468C-8432-F3B1D5A53297}">
      <formula1>"NO,1,2,3,4,5,6,7,8"</formula1>
    </dataValidation>
    <dataValidation type="list" errorStyle="warning" allowBlank="1" showInputMessage="1" showErrorMessage="1" sqref="D46" xr:uid="{EB97D327-9E2B-48FC-8AB4-ED6196ADC35B}">
      <formula1>"?,NO,1,2"</formula1>
    </dataValidation>
    <dataValidation type="list" errorStyle="warning" allowBlank="1" showInputMessage="1" showErrorMessage="1" sqref="F39" xr:uid="{8DA91CE2-BC5B-4CD1-BA5E-419FC0102A9D}">
      <formula1>"'--,CAN,I/O"</formula1>
    </dataValidation>
    <dataValidation type="list" allowBlank="1" showInputMessage="1" showErrorMessage="1" sqref="F38" xr:uid="{1A048B2E-9638-4CA9-92A7-551DC6BB515D}">
      <formula1>"?, CONNECT TO MODULE - YES, CONNECT TO MODULE - NO"</formula1>
    </dataValidation>
    <dataValidation type="list" allowBlank="1" showInputMessage="1" showErrorMessage="1" sqref="E45" xr:uid="{3E376BDC-41A4-45C9-8451-A88127770176}">
      <formula1>"Alternate, Synchronize"</formula1>
    </dataValidation>
    <dataValidation type="list" errorStyle="warning" allowBlank="1" showInputMessage="1" showErrorMessage="1" sqref="D47:D48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28:F28" xr:uid="{33932858-0D13-466C-B5A4-93080EA25382}">
      <formula1>"ROWS,BAYS"</formula1>
    </dataValidation>
    <dataValidation type="list" allowBlank="1" showInputMessage="1" showErrorMessage="1" sqref="F51" xr:uid="{AAB2C672-AAD5-43BC-8990-0EDD57F70283}">
      <formula1>"', Auxiliary, Default IP, Specify IP"</formula1>
    </dataValidation>
    <dataValidation type="list" allowBlank="1" showInputMessage="1" showErrorMessage="1" sqref="E52" xr:uid="{8CCF3F93-DF2E-431C-9DEC-040920C8D4DE}">
      <formula1>"', Serial,Ethernet"</formula1>
    </dataValidation>
    <dataValidation type="list" allowBlank="1" showInputMessage="1" showErrorMessage="1" sqref="E51" xr:uid="{5770FBE9-9127-4EF1-93A2-239ECA7075F3}">
      <formula1>"',1 Hour,2 Hour,3 Hour, 4 Hour,5 Hour"</formula1>
    </dataValidation>
    <dataValidation type="list" allowBlank="1" showInputMessage="1" sqref="C52" xr:uid="{B877167C-9080-4758-A047-EE42FFD40BB3}">
      <formula1>"',Control equipment,Entire display"</formula1>
    </dataValidation>
    <dataValidation type="list" errorStyle="warning" allowBlank="1" showInputMessage="1" showErrorMessage="1" sqref="C51" xr:uid="{A5C9464B-43EE-4A7A-82CC-459C918A3FC9}">
      <formula1>"',ALPHA FXM SERIES,TRIPPLITE,Generic UPS"</formula1>
    </dataValidation>
    <dataValidation type="list" allowBlank="1" showInputMessage="1" sqref="D51" xr:uid="{29BDF287-5668-44D5-96EC-EB84E7C381A6}">
      <formula1>"', 'By Brightness %, By Power"</formula1>
    </dataValidation>
    <dataValidation type="list" allowBlank="1" showInputMessage="1" sqref="D52" xr:uid="{8100747C-7EFD-479B-8E60-C6E3C5187CB2}">
      <formula1>"',Percent - 50%, Watts - 1800, Watts - 1100, Watts - 650"</formula1>
    </dataValidation>
    <dataValidation type="list" allowBlank="1" showInputMessage="1" showErrorMessage="1" sqref="B51:B52" xr:uid="{84518EE8-8F23-4A86-B94B-F836696BB4CA}">
      <formula1>"',UPS"</formula1>
    </dataValidation>
    <dataValidation type="list" errorStyle="warning" allowBlank="1" showInputMessage="1" showErrorMessage="1" sqref="D36:D37" xr:uid="{87CE7D83-06DD-4F83-A1B9-E3B46230779F}">
      <formula1>"YES, NO"</formula1>
    </dataValidation>
    <dataValidation type="list" allowBlank="1" showInputMessage="1" showErrorMessage="1" sqref="F36:F37" xr:uid="{6C81F1DB-F5FE-4FF2-9620-D8C822750D9B}">
      <formula1>"', Isolation Boards in Sign - Yes, Isolation Boards in Sign - No"</formula1>
    </dataValidation>
    <dataValidation type="list" errorStyle="warning" allowBlank="1" showInputMessage="1" sqref="C53:C54" xr:uid="{0830831F-A972-49C1-BC47-BC7D0DCEB309}">
      <formula1>"', Module Output - ?"</formula1>
    </dataValidation>
    <dataValidation type="list" allowBlank="1" showInputMessage="1" showErrorMessage="1" sqref="B53:B55" xr:uid="{D8AF5BE0-FAD9-4C54-AC75-CC4A9CA69286}">
      <formula1>"', ?, PS Redundancy Board"</formula1>
    </dataValidation>
    <dataValidation type="list" errorStyle="warning" allowBlank="1" showInputMessage="1" showErrorMessage="1" sqref="D39" xr:uid="{5BC3A260-90C9-4FDE-A6F8-06D9B67817ED}">
      <formula1>"?,NO,1,2,3,4,5,6,7,8,9,10"</formula1>
    </dataValidation>
    <dataValidation type="list" allowBlank="1" showInputMessage="1" showErrorMessage="1" sqref="F35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C30233</OrderProject_x0020_ID>
    <DocNumber xmlns="2cc016c5-161d-4d6b-a532-6cf687f4a3ab">DD5046622</DocNumber>
    <Rev xmlns="2cc016c5-161d-4d6b-a532-6cf687f4a3ab" xsi:nil="true"/>
    <_dlc_DocId xmlns="b479dd50-8d7e-4b78-9fb1-00cf65781f6b">75D2Y5VYC55K-1220653723-56710</_dlc_DocId>
    <_dlc_DocIdUrl xmlns="b479dd50-8d7e-4b78-9fb1-00cf65781f6b">
      <Url>https://daktronics.sharepoint.com/sites/docs-engineering/_layouts/15/DocIdRedir.aspx?ID=75D2Y5VYC55K-1220653723-56710</Url>
      <Description>75D2Y5VYC55K-1220653723-56710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7202A7-2A47-4F78-9BDD-9CD9D384A96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D71223A-A6BA-4C45-8242-F5C0593D3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C30233 New Hampshire DOT, Site Config, VM-1028-24X32 @1, VM-1028-24X64 @1 (P2183)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2022-05-13T18:44:24Z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d715e6ed-5b5a-4773-8e38-298f52d089b3</vt:lpwstr>
  </property>
</Properties>
</file>