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49A4162E-8407-4686-8B47-B4300C0BF1F2}" xr6:coauthVersionLast="47" xr6:coauthVersionMax="47" xr10:uidLastSave="{64548E2E-ED13-48D9-AE2F-006CBEE7F503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D36" i="1"/>
  <c r="E36" i="1"/>
  <c r="F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5E814258-31BF-42D0-BE7F-A64B4452B12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1" shapeId="0" xr:uid="{464F6EB4-16DF-49C9-9463-5DEA2D0BA23B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F336B5AB-BAB9-4199-BED1-D50C828276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39" authorId="1" shapeId="0" xr:uid="{11E85DFF-C095-49D2-867C-F68265D20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9F345B9-D1BD-4DAD-A094-D46AD531F00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<sst xmlns="http://schemas.openxmlformats.org/spreadsheetml/2006/main" count="154" uniqueCount="108">
  <si>
    <t>DD5007942</t>
  </si>
  <si>
    <t>C30443 MTA Bridges and Tunnels, Site Config, VX-2420-64X64-20-RGB G4 @1</t>
  </si>
  <si>
    <t>Rev 00</t>
  </si>
  <si>
    <t>SYSTEM CONFIGURATION
VX-2420-64X64-20-RGB @1</t>
  </si>
  <si>
    <t>VFC 1
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</si>
  <si>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</si>
  <si>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</si>
  <si>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</si>
  <si>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</si>
  <si>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</si>
  <si>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</si>
  <si>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</si>
  <si>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</si>
  <si>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</si>
  <si>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</si>
  <si>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</si>
  <si>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</si>
  <si>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</si>
  <si>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</si>
  <si>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</si>
  <si>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</si>
  <si>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</si>
  <si>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</si>
  <si>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</si>
  <si>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</si>
  <si>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</si>
  <si>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</si>
  <si>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</si>
  <si>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</si>
  <si>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</si>
  <si>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</si>
  <si>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</si>
  <si>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</si>
  <si>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</si>
  <si>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</si>
  <si>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</si>
  <si>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</si>
  <si>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</si>
  <si>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</si>
  <si>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</si>
  <si>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</si>
  <si>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</si>
  <si>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</si>
  <si>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</si>
  <si>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</si>
  <si>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</si>
  <si>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</si>
  <si>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</si>
  <si>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</si>
  <si>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</si>
  <si>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</si>
  <si>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</si>
  <si>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</si>
  <si>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</si>
  <si>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</si>
  <si>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</si>
  <si>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</si>
  <si>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- 3</t>
  </si>
  <si>
    <t>ON 1ST DISPLAY INTERFACE</t>
  </si>
  <si>
    <t>CUSTOM OPTIONS</t>
  </si>
  <si>
    <t>SYSTEM BACKUP FILES</t>
  </si>
  <si>
    <t>DD5007889</t>
  </si>
  <si>
    <t>GUIDE - DD4832617</t>
  </si>
  <si>
    <t>SITE TRANSLATION TABLE</t>
  </si>
  <si>
    <t>N/A</t>
  </si>
  <si>
    <t>CONTROLLER CONFIGURATION PACKAGE</t>
  </si>
  <si>
    <t>Reference Drawings</t>
  </si>
  <si>
    <t>VX-2420 Drawings:</t>
  </si>
  <si>
    <t>Final Assembly Detail, VX-2420</t>
  </si>
  <si>
    <t>DWG-4679904</t>
  </si>
  <si>
    <t>Shop Drawing, VX-2420-64x64-20</t>
  </si>
  <si>
    <t>DWG-4679915</t>
  </si>
  <si>
    <t>Schematic, AC and DC Power, VX-2420-64x64-20-RGB</t>
  </si>
  <si>
    <t>DWG-4705003</t>
  </si>
  <si>
    <t>Schematic, Signal, VX-2420</t>
  </si>
  <si>
    <t>DWG-4709224</t>
  </si>
  <si>
    <t>Site Riser, VX-2420, Gen IV, One Sign</t>
  </si>
  <si>
    <t>DWG-4720580</t>
  </si>
  <si>
    <t>Site Riser, One VF-2X20, One VX-2420, 1:1, VFC in Traffic Cabinet</t>
  </si>
  <si>
    <t>DWG-5008284</t>
  </si>
  <si>
    <t>Pole Mount Traffic Cabinet Drawings (Two VFC, Two Door):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</si>
  <si>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</si>
  <si>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</si>
  <si>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</si>
  <si>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</si>
  <si>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</si>
  <si>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</si>
  <si>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Assembly,Traffic Cabinet, 336S, Pole Mount, FPP, Two VFC</t>
  </si>
  <si>
    <t>DWG-5004556</t>
  </si>
  <si>
    <t>Schematic, Traffic Cabinet, 120/240 VAC and 120 VAC</t>
  </si>
  <si>
    <t>DWG-5008465</t>
  </si>
  <si>
    <t>Pole Mount Traffic Cabinet Drawings (One VFC, One Door):</t>
  </si>
  <si>
    <t>Schematic, Traffic Cabinet, 120 VAC (2W G), Two Fan, 1-4 Signs</t>
  </si>
  <si>
    <t>DWG-4281328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</si>
  <si>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</si>
  <si>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</si>
  <si>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</si>
  <si>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</si>
  <si>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Shop Drawing, Traffic Cabinet, 336S, Pole Mount, VFC, Single Door</t>
  </si>
  <si>
    <t>DWG-4982484</t>
  </si>
  <si>
    <t>Final Assembly, Traffic Cabinet, 336S, Pole Mount, One Door, FPP, VFC</t>
  </si>
  <si>
    <t>DWG-5004652</t>
  </si>
  <si>
    <t>Pole Mount Traffic Cabinet Drawings (Two VFC, One Door):</t>
  </si>
  <si>
    <t>Shop Drawing, Traffic Cabinet, 336S, Pole Mount, FPP, Single Door</t>
  </si>
  <si>
    <t>DWG-4981842</t>
  </si>
  <si>
    <t>Final Assembly, Traffic Cabinet, 336S, Pole Mount, One Door, FPP, Two VFC</t>
  </si>
  <si>
    <t>DWG-5004653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</si>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</sst>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3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quotePrefix="1" applyBorder="1"/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quotePrefix="1" applyBorder="1"/>
    <xf numFmtId="0" fontId="0" fillId="0" borderId="21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/>
    <xf numFmtId="0" fontId="0" fillId="0" borderId="23" xfId="0" quotePrefix="1" applyBorder="1"/>
    <xf numFmtId="0" fontId="0" fillId="0" borderId="31" xfId="0" quotePrefix="1" applyBorder="1"/>
    <xf numFmtId="0" fontId="0" fillId="0" borderId="15" xfId="0" quotePrefix="1" applyBorder="1"/>
    <xf numFmtId="0" fontId="0" fillId="0" borderId="12" xfId="0" quotePrefix="1" applyBorder="1"/>
    <xf numFmtId="0" fontId="0" fillId="0" borderId="37" xfId="0" quotePrefix="1" applyBorder="1"/>
    <xf numFmtId="0" fontId="0" fillId="0" borderId="23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35" xfId="0" quotePrefix="1" applyFill="1" applyBorder="1" applyAlignment="1">
      <alignment horizontal="center" vertical="center"/>
    </xf>
    <xf numFmtId="0" fontId="0" fillId="2" borderId="36" xfId="0" quotePrefix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49" t="s">
        <v>1</v>
      </c>
      <c r="D1" s="49"/>
      <c r="E1" s="49"/>
      <c r="F1" s="49"/>
      <c r="G1" s="8" t="s">
        <v>2</v>
      </c>
    </row>
    <row r="2" spans="2:7" ht="30.75" customHeight="1" thickBot="1">
      <c r="B2" s="74" t="s">
        <v>3</v>
      </c>
      <c r="C2" s="75"/>
      <c r="D2" s="75"/>
      <c r="E2" s="75"/>
      <c r="F2" s="75"/>
      <c r="G2" s="72" t="s">
        <v>4</v>
      </c>
    </row>
    <row r="3" spans="2:7" ht="15.75" thickBot="1">
      <c r="B3" s="71" t="s">
        <v>5</v>
      </c>
      <c r="C3" s="69"/>
      <c r="D3" s="69" t="s">
        <v>6</v>
      </c>
      <c r="E3" s="69"/>
      <c r="F3" s="70"/>
      <c r="G3" s="73"/>
    </row>
    <row r="4" spans="2:7">
      <c r="B4" s="55" t="s">
        <v>7</v>
      </c>
      <c r="C4" s="56"/>
      <c r="D4" s="56" t="s">
        <v>8</v>
      </c>
      <c r="E4" s="56"/>
      <c r="F4" s="57"/>
      <c r="G4" s="46">
        <v>1</v>
      </c>
    </row>
    <row r="5" spans="2:7">
      <c r="B5" s="55" t="s">
        <v>9</v>
      </c>
      <c r="C5" s="56"/>
      <c r="D5" s="56" t="s">
        <v>10</v>
      </c>
      <c r="E5" s="56"/>
      <c r="F5" s="57"/>
      <c r="G5" s="47"/>
    </row>
    <row r="6" spans="2:7">
      <c r="B6" s="54" t="s">
        <v>11</v>
      </c>
      <c r="C6" s="14" t="s">
        <v>12</v>
      </c>
      <c r="D6" s="56" t="s">
        <v>13</v>
      </c>
      <c r="E6" s="56"/>
      <c r="F6" s="57"/>
      <c r="G6" s="47"/>
    </row>
    <row r="7" spans="2:7">
      <c r="B7" s="54"/>
      <c r="C7" s="14" t="s">
        <v>14</v>
      </c>
      <c r="D7" s="56" t="s">
        <v>15</v>
      </c>
      <c r="E7" s="56"/>
      <c r="F7" s="57"/>
      <c r="G7" s="47"/>
    </row>
    <row r="8" spans="2:7">
      <c r="B8" s="54"/>
      <c r="C8" s="14" t="s">
        <v>16</v>
      </c>
      <c r="D8" s="56" t="s">
        <v>17</v>
      </c>
      <c r="E8" s="56"/>
      <c r="F8" s="57"/>
      <c r="G8" s="47"/>
    </row>
    <row r="9" spans="2:7">
      <c r="B9" s="54"/>
      <c r="C9" s="14" t="s">
        <v>18</v>
      </c>
      <c r="D9" s="52">
        <v>20</v>
      </c>
      <c r="E9" s="52"/>
      <c r="F9" s="53"/>
      <c r="G9" s="47"/>
    </row>
    <row r="10" spans="2:7">
      <c r="B10" s="55" t="s">
        <v>19</v>
      </c>
      <c r="C10" s="56"/>
      <c r="D10" s="52">
        <v>64</v>
      </c>
      <c r="E10" s="52"/>
      <c r="F10" s="53"/>
      <c r="G10" s="47"/>
    </row>
    <row r="11" spans="2:7">
      <c r="B11" s="55" t="s">
        <v>20</v>
      </c>
      <c r="C11" s="56"/>
      <c r="D11" s="52">
        <v>64</v>
      </c>
      <c r="E11" s="52"/>
      <c r="F11" s="53"/>
      <c r="G11" s="47"/>
    </row>
    <row r="12" spans="2:7">
      <c r="B12" s="55" t="s">
        <v>21</v>
      </c>
      <c r="C12" s="56"/>
      <c r="D12" s="56" t="s">
        <v>22</v>
      </c>
      <c r="E12" s="56"/>
      <c r="F12" s="57"/>
      <c r="G12" s="47"/>
    </row>
    <row r="13" spans="2:7">
      <c r="B13" s="55" t="s">
        <v>23</v>
      </c>
      <c r="C13" s="56"/>
      <c r="D13" s="52">
        <v>1</v>
      </c>
      <c r="E13" s="52"/>
      <c r="F13" s="53"/>
      <c r="G13" s="47"/>
    </row>
    <row r="14" spans="2:7" ht="15.75" thickBot="1">
      <c r="B14" s="58" t="s">
        <v>24</v>
      </c>
      <c r="C14" s="59"/>
      <c r="D14" s="63" t="s">
        <v>25</v>
      </c>
      <c r="E14" s="63"/>
      <c r="F14" s="64"/>
      <c r="G14" s="48"/>
    </row>
    <row r="15" spans="2:7" ht="15.75" thickBot="1"/>
    <row r="16" spans="2:7" ht="15.75" thickBot="1">
      <c r="B16" s="60" t="s">
        <v>26</v>
      </c>
      <c r="C16" s="61"/>
      <c r="D16" s="61"/>
      <c r="E16" s="61"/>
      <c r="F16" s="61"/>
      <c r="G16" s="43">
        <v>1</v>
      </c>
    </row>
    <row r="17" spans="2:7">
      <c r="B17" s="50" t="s">
        <v>5</v>
      </c>
      <c r="C17" s="51"/>
      <c r="D17" s="28" t="s">
        <v>6</v>
      </c>
      <c r="E17" s="28" t="s">
        <v>27</v>
      </c>
      <c r="F17" s="29" t="s">
        <v>28</v>
      </c>
      <c r="G17" s="44"/>
    </row>
    <row r="18" spans="2:7">
      <c r="B18" s="37" t="s">
        <v>29</v>
      </c>
      <c r="C18" s="38"/>
      <c r="D18" s="14" t="s">
        <v>30</v>
      </c>
      <c r="E18" s="14" t="s">
        <v>31</v>
      </c>
      <c r="F18" s="30" t="s">
        <v>32</v>
      </c>
      <c r="G18" s="44"/>
    </row>
    <row r="19" spans="2:7">
      <c r="B19" s="37" t="s">
        <v>33</v>
      </c>
      <c r="C19" s="38"/>
      <c r="D19" s="14" t="s">
        <v>11</v>
      </c>
      <c r="E19" s="14" t="s">
        <v>31</v>
      </c>
      <c r="F19" s="30" t="s">
        <v>32</v>
      </c>
      <c r="G19" s="44"/>
    </row>
    <row r="20" spans="2:7">
      <c r="B20" s="37" t="s">
        <v>34</v>
      </c>
      <c r="C20" s="38"/>
      <c r="D20" s="14" t="s">
        <v>35</v>
      </c>
      <c r="E20" s="25" t="s">
        <v>36</v>
      </c>
      <c r="F20" s="36" t="s">
        <v>36</v>
      </c>
      <c r="G20" s="44"/>
    </row>
    <row r="21" spans="2:7">
      <c r="B21" s="37" t="s">
        <v>37</v>
      </c>
      <c r="C21" s="38"/>
      <c r="D21" s="25" t="s">
        <v>35</v>
      </c>
      <c r="E21" s="25" t="s">
        <v>36</v>
      </c>
      <c r="F21" s="31"/>
      <c r="G21" s="44"/>
    </row>
    <row r="22" spans="2:7">
      <c r="B22" s="37" t="s">
        <v>38</v>
      </c>
      <c r="C22" s="38"/>
      <c r="D22" s="25" t="s">
        <v>35</v>
      </c>
      <c r="E22" s="25"/>
      <c r="F22" s="30"/>
      <c r="G22" s="44"/>
    </row>
    <row r="23" spans="2:7">
      <c r="B23" s="37" t="s">
        <v>39</v>
      </c>
      <c r="C23" s="38"/>
      <c r="D23" s="25" t="s">
        <v>35</v>
      </c>
      <c r="E23" s="25"/>
      <c r="F23" s="30"/>
      <c r="G23" s="44"/>
    </row>
    <row r="24" spans="2:7">
      <c r="B24" s="37" t="s">
        <v>40</v>
      </c>
      <c r="C24" s="38"/>
      <c r="D24" s="25">
        <v>1</v>
      </c>
      <c r="E24" s="25" t="s">
        <v>36</v>
      </c>
      <c r="F24" s="31" t="s">
        <v>41</v>
      </c>
      <c r="G24" s="44"/>
    </row>
    <row r="25" spans="2:7">
      <c r="B25" s="37" t="s">
        <v>42</v>
      </c>
      <c r="C25" s="38"/>
      <c r="D25" s="23" t="s">
        <v>35</v>
      </c>
      <c r="E25" s="25" t="s">
        <v>36</v>
      </c>
      <c r="F25" s="31" t="s">
        <v>36</v>
      </c>
      <c r="G25" s="44"/>
    </row>
    <row r="26" spans="2:7">
      <c r="B26" s="37" t="s">
        <v>43</v>
      </c>
      <c r="C26" s="38"/>
      <c r="D26" s="25">
        <v>2</v>
      </c>
      <c r="E26" s="25" t="s">
        <v>36</v>
      </c>
      <c r="F26" s="31" t="s">
        <v>36</v>
      </c>
      <c r="G26" s="44"/>
    </row>
    <row r="27" spans="2:7">
      <c r="B27" s="37" t="s">
        <v>44</v>
      </c>
      <c r="C27" s="38"/>
      <c r="D27" s="23" t="s">
        <v>35</v>
      </c>
      <c r="E27" s="25" t="s">
        <v>36</v>
      </c>
      <c r="F27" s="31" t="s">
        <v>36</v>
      </c>
      <c r="G27" s="44"/>
    </row>
    <row r="28" spans="2:7">
      <c r="B28" s="37" t="s">
        <v>45</v>
      </c>
      <c r="C28" s="38"/>
      <c r="D28" s="23" t="s">
        <v>35</v>
      </c>
      <c r="E28" s="25" t="s">
        <v>36</v>
      </c>
      <c r="F28" s="31" t="s">
        <v>36</v>
      </c>
      <c r="G28" s="44"/>
    </row>
    <row r="29" spans="2:7">
      <c r="B29" s="37" t="s">
        <v>46</v>
      </c>
      <c r="C29" s="38"/>
      <c r="D29" s="23" t="s">
        <v>35</v>
      </c>
      <c r="E29" s="25" t="s">
        <v>36</v>
      </c>
      <c r="F29" s="31" t="s">
        <v>36</v>
      </c>
      <c r="G29" s="44"/>
    </row>
    <row r="30" spans="2:7">
      <c r="B30" s="37" t="s">
        <v>47</v>
      </c>
      <c r="C30" s="38"/>
      <c r="D30" s="23" t="s">
        <v>48</v>
      </c>
      <c r="E30" s="25" t="s">
        <v>36</v>
      </c>
      <c r="F30" s="31" t="s">
        <v>36</v>
      </c>
      <c r="G30" s="44"/>
    </row>
    <row r="31" spans="2:7">
      <c r="B31" s="37" t="s">
        <v>49</v>
      </c>
      <c r="C31" s="38"/>
      <c r="D31" s="25" t="s">
        <v>35</v>
      </c>
      <c r="E31" s="25" t="s">
        <v>50</v>
      </c>
      <c r="F31" s="31" t="s">
        <v>36</v>
      </c>
      <c r="G31" s="44"/>
    </row>
    <row r="32" spans="2:7">
      <c r="B32" s="37" t="s">
        <v>51</v>
      </c>
      <c r="C32" s="38"/>
      <c r="D32" s="25">
        <v>1</v>
      </c>
      <c r="E32" s="25" t="s">
        <v>36</v>
      </c>
      <c r="F32" s="31" t="s">
        <v>36</v>
      </c>
      <c r="G32" s="44"/>
    </row>
    <row r="33" spans="2:7" ht="15.75" thickBot="1">
      <c r="B33" s="39" t="s">
        <v>52</v>
      </c>
      <c r="C33" s="40"/>
      <c r="D33" s="24" t="s">
        <v>53</v>
      </c>
      <c r="E33" s="13"/>
      <c r="F33" s="32"/>
      <c r="G33" s="45"/>
    </row>
    <row r="34" spans="2:7" ht="15.75" thickBot="1">
      <c r="B34" s="19"/>
      <c r="C34" s="19"/>
      <c r="D34" s="20"/>
      <c r="E34" s="20"/>
      <c r="F34" s="21"/>
      <c r="G34" s="22"/>
    </row>
    <row r="35" spans="2:7" ht="15.75" thickBot="1">
      <c r="B35" s="60" t="s">
        <v>54</v>
      </c>
      <c r="C35" s="61"/>
      <c r="D35" s="61"/>
      <c r="E35" s="61"/>
      <c r="F35" s="61"/>
      <c r="G35" s="43">
        <v>1</v>
      </c>
    </row>
    <row r="36" spans="2:7">
      <c r="B36" s="67" t="s">
        <v>55</v>
      </c>
      <c r="C36" s="68"/>
      <c r="D36" s="25">
        <f>IF(B36="DOOR SWITCH 2 (TC)",1,"N/A")</f>
        <v>1</v>
      </c>
      <c r="E36" s="25">
        <f>IF(B36="DOOR SWITCH 2 (TC)",1,"N/A")</f>
        <v>1</v>
      </c>
      <c r="F36" s="31" t="str">
        <f>IF(B36="DOOR SWITCH 2 (TC)","VIP 1","N/A")</f>
        <v>VIP 1</v>
      </c>
      <c r="G36" s="44"/>
    </row>
    <row r="37" spans="2:7" ht="15" hidden="1" customHeight="1">
      <c r="B37" s="41" t="s">
        <v>50</v>
      </c>
      <c r="C37" s="15" t="s">
        <v>50</v>
      </c>
      <c r="D37" s="16" t="s">
        <v>50</v>
      </c>
      <c r="E37" s="16" t="s">
        <v>50</v>
      </c>
      <c r="F37" s="17" t="s">
        <v>50</v>
      </c>
      <c r="G37" s="44"/>
    </row>
    <row r="38" spans="2:7" ht="15" hidden="1" customHeight="1">
      <c r="B38" s="42"/>
      <c r="C38" s="16" t="s">
        <v>50</v>
      </c>
      <c r="D38" s="18" t="s">
        <v>50</v>
      </c>
      <c r="E38" s="16" t="s">
        <v>50</v>
      </c>
      <c r="F38" s="17"/>
      <c r="G38" s="44"/>
    </row>
    <row r="39" spans="2:7" ht="15.75" thickBot="1">
      <c r="B39" s="33" t="s">
        <v>56</v>
      </c>
      <c r="C39" s="34" t="s">
        <v>57</v>
      </c>
      <c r="D39" s="34" t="str">
        <f>IF(B39="PS Redundancy Board","I/O Board Outputs - NO"," ")</f>
        <v>I/O Board Outputs - NO</v>
      </c>
      <c r="E39" s="34" t="str">
        <f>IF(B39="PS Redundancy Board","Sensor Address -1"," ")</f>
        <v>Sensor Address -1</v>
      </c>
      <c r="F39" s="35" t="s">
        <v>58</v>
      </c>
      <c r="G39" s="45"/>
    </row>
    <row r="40" spans="2:7" ht="15.75" thickBot="1">
      <c r="C40" s="12"/>
      <c r="D40" s="12"/>
      <c r="E40" s="11"/>
      <c r="F40" s="4"/>
      <c r="G40" s="8"/>
    </row>
    <row r="41" spans="2:7" ht="15.75" thickBot="1">
      <c r="B41" s="60" t="s">
        <v>59</v>
      </c>
      <c r="C41" s="61"/>
      <c r="D41" s="61"/>
      <c r="E41" s="61"/>
      <c r="F41" s="62"/>
      <c r="G41" s="46">
        <v>1</v>
      </c>
    </row>
    <row r="42" spans="2:7">
      <c r="B42" s="65" t="s">
        <v>60</v>
      </c>
      <c r="C42" s="66"/>
      <c r="D42" s="66"/>
      <c r="E42" s="26" t="s">
        <v>61</v>
      </c>
      <c r="F42" s="27" t="s">
        <v>62</v>
      </c>
      <c r="G42" s="47"/>
    </row>
    <row r="43" spans="2:7">
      <c r="B43" s="55" t="s">
        <v>63</v>
      </c>
      <c r="C43" s="56"/>
      <c r="D43" s="56"/>
      <c r="E43" s="52" t="s">
        <v>64</v>
      </c>
      <c r="F43" s="53"/>
      <c r="G43" s="47"/>
    </row>
    <row r="44" spans="2:7" ht="15.75" thickBot="1">
      <c r="B44" s="58" t="s">
        <v>65</v>
      </c>
      <c r="C44" s="59"/>
      <c r="D44" s="59"/>
      <c r="E44" s="63" t="s">
        <v>64</v>
      </c>
      <c r="F44" s="64"/>
      <c r="G44" s="48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66</v>
      </c>
      <c r="C47" s="10"/>
      <c r="D47" s="10"/>
      <c r="E47" s="10"/>
      <c r="F47" s="10"/>
      <c r="G47" s="1"/>
    </row>
    <row r="48" spans="2:7">
      <c r="B48" s="3"/>
      <c r="C48" s="76"/>
      <c r="D48" s="76"/>
      <c r="E48" s="76"/>
      <c r="F48" s="76"/>
      <c r="G48" s="2"/>
    </row>
    <row r="49" spans="2:7">
      <c r="B49" s="77" t="s">
        <v>67</v>
      </c>
      <c r="C49" s="76"/>
      <c r="D49" s="76"/>
      <c r="E49" s="76"/>
      <c r="F49" s="76"/>
      <c r="G49" s="2"/>
    </row>
    <row r="50" spans="2:7">
      <c r="B50" s="3" t="s">
        <v>68</v>
      </c>
      <c r="D50" s="76"/>
      <c r="E50" s="76" t="s">
        <v>69</v>
      </c>
      <c r="F50" s="76"/>
      <c r="G50" s="2"/>
    </row>
    <row r="51" spans="2:7">
      <c r="B51" s="3" t="s">
        <v>70</v>
      </c>
      <c r="D51" s="76"/>
      <c r="E51" s="76" t="s">
        <v>71</v>
      </c>
      <c r="F51" s="76"/>
      <c r="G51" s="2"/>
    </row>
    <row r="52" spans="2:7">
      <c r="B52" s="3" t="s">
        <v>72</v>
      </c>
      <c r="D52" s="76"/>
      <c r="E52" s="76" t="s">
        <v>73</v>
      </c>
      <c r="F52" s="76"/>
      <c r="G52" s="2"/>
    </row>
    <row r="53" spans="2:7">
      <c r="B53" s="3" t="s">
        <v>74</v>
      </c>
      <c r="D53" s="76"/>
      <c r="E53" s="76" t="s">
        <v>75</v>
      </c>
      <c r="F53" s="76"/>
      <c r="G53" s="2"/>
    </row>
    <row r="54" spans="2:7">
      <c r="B54" s="3" t="s">
        <v>76</v>
      </c>
      <c r="D54" s="76"/>
      <c r="E54" s="76" t="s">
        <v>77</v>
      </c>
      <c r="F54" s="76"/>
      <c r="G54" s="2"/>
    </row>
    <row r="55" spans="2:7">
      <c r="B55" s="3" t="s">
        <v>78</v>
      </c>
      <c r="D55" s="76"/>
      <c r="E55" s="76" t="s">
        <v>79</v>
      </c>
      <c r="F55" s="76"/>
      <c r="G55" s="2"/>
    </row>
    <row r="56" spans="2:7">
      <c r="B56" s="3"/>
      <c r="D56" s="76"/>
      <c r="E56" s="76"/>
      <c r="F56" s="76"/>
      <c r="G56" s="2"/>
    </row>
    <row r="57" spans="2:7">
      <c r="B57" s="77" t="s">
        <v>80</v>
      </c>
      <c r="D57" s="76"/>
      <c r="E57" s="76"/>
      <c r="F57" s="76"/>
      <c r="G57" s="2"/>
    </row>
    <row r="58" spans="2:7">
      <c r="B58" s="3" t="s">
        <v>81</v>
      </c>
      <c r="D58" s="76"/>
      <c r="E58" s="76" t="s">
        <v>82</v>
      </c>
      <c r="F58" s="76"/>
      <c r="G58" s="2"/>
    </row>
    <row r="59" spans="2:7">
      <c r="B59" s="3" t="s">
        <v>83</v>
      </c>
      <c r="D59" s="76"/>
      <c r="E59" s="76" t="s">
        <v>84</v>
      </c>
      <c r="F59" s="76"/>
      <c r="G59" s="2"/>
    </row>
    <row r="60" spans="2:7">
      <c r="B60" s="3" t="s">
        <v>85</v>
      </c>
      <c r="D60" s="76"/>
      <c r="E60" s="76" t="s">
        <v>86</v>
      </c>
      <c r="F60" s="76"/>
      <c r="G60" s="2"/>
    </row>
    <row r="61" spans="2:7">
      <c r="B61" s="3" t="s">
        <v>87</v>
      </c>
      <c r="D61" s="76"/>
      <c r="E61" s="76" t="s">
        <v>88</v>
      </c>
      <c r="F61" s="76"/>
      <c r="G61" s="2"/>
    </row>
    <row r="62" spans="2:7">
      <c r="B62" s="3" t="s">
        <v>89</v>
      </c>
      <c r="E62" t="s">
        <v>90</v>
      </c>
      <c r="G62" s="2"/>
    </row>
    <row r="63" spans="2:7">
      <c r="B63" s="3"/>
      <c r="G63" s="2"/>
    </row>
    <row r="64" spans="2:7">
      <c r="B64" s="77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>
      <c r="B67" s="3" t="s">
        <v>96</v>
      </c>
      <c r="E67" t="s">
        <v>97</v>
      </c>
      <c r="G67" s="2"/>
    </row>
    <row r="68" spans="2:7">
      <c r="B68" s="3" t="s">
        <v>98</v>
      </c>
      <c r="E68" t="s">
        <v>99</v>
      </c>
      <c r="G68" s="2"/>
    </row>
    <row r="69" spans="2:7">
      <c r="B69" s="3" t="s">
        <v>100</v>
      </c>
      <c r="E69" t="s">
        <v>101</v>
      </c>
      <c r="G69" s="2"/>
    </row>
    <row r="70" spans="2:7">
      <c r="B70" s="3"/>
      <c r="G70" s="2"/>
    </row>
    <row r="71" spans="2:7">
      <c r="B71" s="77" t="s">
        <v>102</v>
      </c>
      <c r="G71" s="2"/>
    </row>
    <row r="72" spans="2:7">
      <c r="B72" s="3" t="s">
        <v>94</v>
      </c>
      <c r="E72" t="s">
        <v>95</v>
      </c>
      <c r="G72" s="2"/>
    </row>
    <row r="73" spans="2:7">
      <c r="B73" s="3" t="s">
        <v>96</v>
      </c>
      <c r="E73" t="s">
        <v>97</v>
      </c>
      <c r="G73" s="2"/>
    </row>
    <row r="74" spans="2:7">
      <c r="B74" s="3" t="s">
        <v>103</v>
      </c>
      <c r="E74" t="s">
        <v>104</v>
      </c>
      <c r="G74" s="2"/>
    </row>
    <row r="75" spans="2:7">
      <c r="B75" s="3" t="s">
        <v>105</v>
      </c>
      <c r="E75" t="s">
        <v>106</v>
      </c>
      <c r="G75" s="2"/>
    </row>
    <row r="76" spans="2:7">
      <c r="B76" s="3" t="s">
        <v>89</v>
      </c>
      <c r="E76" t="s">
        <v>90</v>
      </c>
      <c r="G76" s="2"/>
    </row>
    <row r="77" spans="2:7" ht="15.75" thickBot="1">
      <c r="B77" s="5"/>
      <c r="C77" s="6"/>
      <c r="D77" s="6"/>
      <c r="E77" s="6"/>
      <c r="F77" s="6"/>
      <c r="G77" s="7"/>
    </row>
    <row r="79" spans="2:7">
      <c r="B79" t="s">
        <v>107</v>
      </c>
    </row>
  </sheetData>
  <mergeCells count="55">
    <mergeCell ref="D3:F3"/>
    <mergeCell ref="D8:F8"/>
    <mergeCell ref="G41:G44"/>
    <mergeCell ref="B3:C3"/>
    <mergeCell ref="G2:G3"/>
    <mergeCell ref="B16:F16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D7:F7"/>
    <mergeCell ref="B44:D44"/>
    <mergeCell ref="B41:F41"/>
    <mergeCell ref="E43:F43"/>
    <mergeCell ref="E44:F44"/>
    <mergeCell ref="B43:D43"/>
    <mergeCell ref="B42:D42"/>
    <mergeCell ref="B35:F35"/>
    <mergeCell ref="B36:C36"/>
    <mergeCell ref="D11:F11"/>
    <mergeCell ref="D12:F12"/>
    <mergeCell ref="D13:F13"/>
    <mergeCell ref="B14:C14"/>
    <mergeCell ref="D14:F14"/>
    <mergeCell ref="B23:C23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13:C13"/>
    <mergeCell ref="B25:C25"/>
    <mergeCell ref="B33:C33"/>
    <mergeCell ref="B37:B38"/>
    <mergeCell ref="G16:G33"/>
    <mergeCell ref="B27:C27"/>
    <mergeCell ref="B26:C26"/>
    <mergeCell ref="B24:C24"/>
    <mergeCell ref="G35:G39"/>
    <mergeCell ref="B29:C29"/>
  </mergeCells>
  <dataValidations disablePrompts="1"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00000000-0002-0000-0000-000008000000}">
      <formula1>"--,DOOR SWITCH 2 (TC),'"</formula1>
    </dataValidation>
    <dataValidation type="list" allowBlank="1" showInputMessage="1" showErrorMessage="1" sqref="D24" xr:uid="{988B8204-2027-4A5D-9CCB-64DA0542BA27}">
      <formula1>"0,1"</formula1>
    </dataValidation>
    <dataValidation type="list" allowBlank="1" showInputMessage="1" showErrorMessage="1" sqref="D30" xr:uid="{77213783-98CC-4270-BA91-C3EEF196350A}">
      <formula1>"YES,NO"</formula1>
    </dataValidation>
    <dataValidation type="list" errorStyle="warning" allowBlank="1" showInputMessage="1" showErrorMessage="1" sqref="D27:D29" xr:uid="{D60AEEB3-BA42-470F-88F9-C839C29DE853}">
      <formula1>"YES,NO"</formula1>
    </dataValidation>
    <dataValidation type="list" errorStyle="warning" allowBlank="1" showInputMessage="1" showErrorMessage="1" sqref="D25" xr:uid="{27D01A86-0F89-49C8-BBF7-A7E96F3DD417}">
      <formula1>"NO,1,2,3,4,5,6,7,8,9,10"</formula1>
    </dataValidation>
    <dataValidation type="list" errorStyle="warning" allowBlank="1" showInputMessage="1" showErrorMessage="1" sqref="D26" xr:uid="{EFA6F788-D9A6-4937-9381-B226F1C23A7B}">
      <formula1>"1,2,3,4,5,6,7,8,9,10"</formula1>
    </dataValidation>
    <dataValidation type="list" errorStyle="warning" allowBlank="1" showInputMessage="1" showErrorMessage="1" sqref="D32" xr:uid="{49855440-A9C4-4AC1-ABE3-C3A61200258B}">
      <formula1>"1,2"</formula1>
    </dataValidation>
    <dataValidation type="list" errorStyle="warning" allowBlank="1" showInputMessage="1" showErrorMessage="1" sqref="D14:F14" xr:uid="{9B3E3270-3388-44E9-A27D-C4BBC847379B}">
      <formula1>"ROWS,BAYS"</formula1>
    </dataValidation>
    <dataValidation type="list" allowBlank="1" showInputMessage="1" showErrorMessage="1" sqref="F21" xr:uid="{4CDC51EC-847D-4751-9878-1D5DA72ED011}">
      <formula1>"?, IN SIGN - YES, IN SIGN - NO"</formula1>
    </dataValidation>
    <dataValidation type="list" errorStyle="warning" allowBlank="1" showInputMessage="1" showErrorMessage="1" sqref="D22:D23" xr:uid="{F765A73F-1552-441B-BF64-C695FFDEB6B7}">
      <formula1>"YES, NO"</formula1>
    </dataValidation>
    <dataValidation type="list" allowBlank="1" showInputMessage="1" showErrorMessage="1" sqref="F22:F23" xr:uid="{0EB74956-1CAE-4185-A353-37F25E12CDE8}">
      <formula1>"', Isolation Boards in Sign - Yes, Isolation Boards in Sign - No"</formula1>
    </dataValidation>
    <dataValidation type="list" allowBlank="1" showInputMessage="1" showErrorMessage="1" sqref="F24" xr:uid="{5F2DF93C-E987-4D7D-B389-60C633395CE6}">
      <formula1>"', CONNECT TO MODULE - NO, CONNECT TO MODULE - YES"</formula1>
    </dataValidation>
    <dataValidation type="list" allowBlank="1" showInputMessage="1" showErrorMessage="1" sqref="E31" xr:uid="{84A9D982-4C30-4713-AFD2-864802F963D0}">
      <formula1>"',Alternate, Synchronize"</formula1>
    </dataValidation>
    <dataValidation type="list" allowBlank="1" showInputMessage="1" showErrorMessage="1" sqref="D31" xr:uid="{D7BBA54C-D8D5-4207-94C3-0AB654E9E241}">
      <formula1>"?,YES,NO"</formula1>
    </dataValidation>
    <dataValidation type="list" errorStyle="warning" allowBlank="1" showInputMessage="1" showErrorMessage="1" sqref="D33:D34" xr:uid="{08B85379-DB4B-49A5-8A2D-32B2E8C29FFB}">
      <formula1>"Gen IV (Default), PS Redundancy Board, Eltek Power on Ground"</formula1>
    </dataValidation>
    <dataValidation type="list" allowBlank="1" showInputMessage="1" showErrorMessage="1" sqref="F37" xr:uid="{E714D493-7465-4277-A347-D0B0B6229FC6}">
      <formula1>"', Auxiliary, Default IP, Specify IP"</formula1>
    </dataValidation>
    <dataValidation type="list" allowBlank="1" showInputMessage="1" showErrorMessage="1" sqref="E38" xr:uid="{325BD081-EB55-4E36-93DF-D87944FE0002}">
      <formula1>"', Serial,Ethernet"</formula1>
    </dataValidation>
    <dataValidation type="list" allowBlank="1" showInputMessage="1" showErrorMessage="1" sqref="E37" xr:uid="{75E26D1E-8468-409E-8A1A-CD2A8FA88EE0}">
      <formula1>"',1 Hour,2 Hour,3 Hour, 4 Hour,5 Hour"</formula1>
    </dataValidation>
    <dataValidation type="list" allowBlank="1" showInputMessage="1" sqref="C38" xr:uid="{3239588B-6671-41C2-8094-41DD6D74017F}">
      <formula1>"',Control equipment,Entire display"</formula1>
    </dataValidation>
    <dataValidation type="list" errorStyle="warning" allowBlank="1" showInputMessage="1" showErrorMessage="1" sqref="C37" xr:uid="{9BC77A78-5D63-4325-ABA7-3F6F4D0CECB8}">
      <formula1>"',ALPHA FXM SERIES,TRIPPLITE,Generic UPS"</formula1>
    </dataValidation>
    <dataValidation type="list" allowBlank="1" showInputMessage="1" sqref="D37" xr:uid="{18D53B40-3B26-47DF-8701-14111901F079}">
      <formula1>"', 'By Brightness %, By Power"</formula1>
    </dataValidation>
    <dataValidation type="list" allowBlank="1" showInputMessage="1" sqref="D38" xr:uid="{8FCC7987-8897-465D-B82E-7C1111E25CBE}">
      <formula1>"',Percent - 50%, Watts - 1800, Watts - 1100, Watts - 650"</formula1>
    </dataValidation>
    <dataValidation type="list" allowBlank="1" showInputMessage="1" showErrorMessage="1" sqref="B37:B38" xr:uid="{78FBB385-1A28-4360-91DE-F2345732FD21}">
      <formula1>"',UPS"</formula1>
    </dataValidation>
    <dataValidation type="list" errorStyle="warning" allowBlank="1" showInputMessage="1" showErrorMessage="1" sqref="F25" xr:uid="{DBCCF290-F3B9-4F4E-A5EA-B48B1151B8C3}">
      <formula1>"'--,CAN - 30000,I/O"</formula1>
    </dataValidation>
    <dataValidation type="list" errorStyle="warning" allowBlank="1" showInputMessage="1" showErrorMessage="1" sqref="D21" xr:uid="{725FD15F-88A5-4846-BD9C-B753F07A5F1F}">
      <formula1>"NO,?,1,2,3,4,5,6,7,8"</formula1>
    </dataValidation>
    <dataValidation type="list" errorStyle="warning" allowBlank="1" showInputMessage="1" sqref="C39" xr:uid="{884512B8-ABDF-48BB-9644-0D5289031022}">
      <formula1>"', Module Output - ?"</formula1>
    </dataValidation>
    <dataValidation type="list" allowBlank="1" showInputMessage="1" showErrorMessage="1" sqref="B39" xr:uid="{EEB82FE8-0A85-4AE4-9DF9-D1B3D9CA477C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C30443</OrderProject_x0020_ID>
    <DocNumber xmlns="2cc016c5-161d-4d6b-a532-6cf687f4a3ab">DD5007942</DocNumber>
    <Rev xmlns="2cc016c5-161d-4d6b-a532-6cf687f4a3ab" xsi:nil="true"/>
    <_dlc_DocId xmlns="b479dd50-8d7e-4b78-9fb1-00cf65781f6b">75D2Y5VYC55K-1220653723-56293</_dlc_DocId>
    <_dlc_DocIdUrl xmlns="b479dd50-8d7e-4b78-9fb1-00cf65781f6b">
      <Url>https://daktronics.sharepoint.com/sites/docs-engineering/_layouts/15/DocIdRedir.aspx?ID=75D2Y5VYC55K-1220653723-56293</Url>
      <Description>75D2Y5VYC55K-1220653723-56293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2A85CF-540A-4295-BD7F-EA7878DC4AEA}"/>
</file>

<file path=customXml/itemProps2.xml><?xml version="1.0" encoding="utf-8"?>
<ds:datastoreItem xmlns:ds="http://schemas.openxmlformats.org/officeDocument/2006/customXml" ds:itemID="{066F8EE8-5B11-42FC-BCCA-DB0059BB2188}"/>
</file>

<file path=customXml/itemProps3.xml><?xml version="1.0" encoding="utf-8"?>
<ds:datastoreItem xmlns:ds="http://schemas.openxmlformats.org/officeDocument/2006/customXml" ds:itemID="{664C315A-8CC6-48AA-B0F5-A0DED62ADA57}"/>
</file>

<file path=customXml/itemProps4.xml><?xml version="1.0" encoding="utf-8"?>
<ds:datastoreItem xmlns:ds="http://schemas.openxmlformats.org/officeDocument/2006/customXml" ds:itemID="{3DEED1D6-4D9D-4F30-9608-62AF2D458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C30443 MTA Bridges and Tunnels, Site Config, VX-2420-64X64-20-RGB G4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2022-01-27T19:13:23Z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8a36a137-ba87-4e5c-a69d-2fe97cce3c02</vt:lpwstr>
  </property>
</Properties>
</file>