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8C5A9C37-B0FC-41C2-8B84-037DFAE927BF}" xr6:coauthVersionLast="47" xr6:coauthVersionMax="47" xr10:uidLastSave="{79837CD7-9425-4B1F-BF0C-0775A938469A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C07E7B-8FF7-4868-83BE-B23F66A68CB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5C1BB0CD-B28C-4DDC-9423-4ED30E26D89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38D716EF-CC0D-4F8D-BF0F-18402CF34F5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B65DD31-E0F5-4209-B981-D5D8AFFC8F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EE9961B5-FB24-4C9E-95ED-D048265F4FE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63EBEC4E-B65A-426A-9B05-EF6ACBA20B4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70F8D360-EE1F-4AB9-8566-6AA4B9920D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1A1291F1-EB32-4093-998C-40A5C4BCA9D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15EFEBF8-FD4A-4512-9531-EC9E2A5E0E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3E7538B5-45C4-4149-904F-1C35CCF70CE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73E6012B-94BA-47C4-8B47-9F7EB0B9B2DE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FB3480C5-7514-4531-8AFD-9B1F55FBA9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38884B40-3C53-482C-AA02-6DBC4123B4F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3046CF9D-FC86-4B35-BA95-B7469E28A5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4ED3F326-1361-402C-9283-F1209298B93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0" authorId="1" shapeId="0" xr:uid="{C88D8393-BBEA-48B4-AD72-7A2BC8C8DB3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1" authorId="1" shapeId="0" xr:uid="{0680C37E-B14D-40C4-9DEF-74753A8C8A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56" authorId="1" shapeId="0" xr:uid="{FDF64581-104E-45AF-8D99-3CF6483C87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7" authorId="0" shapeId="0" xr:uid="{025440F0-003F-41EB-896F-D7BA3A1A294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8" authorId="1" shapeId="0" xr:uid="{63842AB7-3ABB-4DDA-8268-AF79C63F01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2" authorId="0" shapeId="0" xr:uid="{48E0EB4F-E0EC-446C-9FB0-0FF147082F9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9" authorId="0" shapeId="0" xr:uid="{7148D104-1F87-4A64-B115-3801C95FE9F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0" authorId="1" shapeId="0" xr:uid="{E444E2B3-8D1E-454F-940B-B61629683E1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4" authorId="1" shapeId="0" xr:uid="{0B6B7049-7B88-42C8-BE6B-99CFA57A85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5" authorId="1" shapeId="0" xr:uid="{4C993023-DF73-439B-A902-F1303C328D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6" authorId="1" shapeId="0" xr:uid="{0C79DA6E-C80B-44DE-8DAD-461E005A4E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7" authorId="1" shapeId="0" xr:uid="{679D725D-9AF7-48CD-90F5-B289073B91B2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<sst xmlns="http://schemas.openxmlformats.org/spreadsheetml/2006/main" count="206" uniqueCount="75">
  <si>
    <t>Rev 00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</si>
  <si>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</si>
  <si>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</si>
  <si>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</si>
  <si>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</si>
  <si>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</si>
  <si>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</si>
  <si>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</si>
  <si>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</si>
  <si>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</si>
  <si>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</si>
  <si>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</si>
  <si>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</si>
  <si>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</si>
  <si>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</si>
  <si>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</si>
  <si>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</si>
  <si>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</si>
  <si>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</si>
  <si>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</si>
  <si>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</si>
  <si>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</si>
  <si>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</si>
  <si>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</si>
  <si>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</si>
  <si>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</si>
  <si>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</si>
  <si>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</si>
  <si>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</si>
  <si>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</si>
  <si>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</si>
  <si>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</si>
  <si>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</si>
  <si>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</si>
  <si>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</si>
  <si>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</si>
  <si>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</si>
  <si>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</si>
  <si>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</si>
  <si>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</si>
  <si>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</si>
  <si>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</si>
  <si>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</si>
  <si>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</si>
  <si>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</si>
  <si>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</si>
  <si>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</si>
  <si>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</si>
  <si>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CUSTOM OPTIONS</t>
  </si>
  <si>
    <t>N/A</t>
  </si>
  <si>
    <t>CONTROLLER CONFIGURATION PACKAGE</t>
  </si>
  <si>
    <t>VFC
SIGN/S</t>
  </si>
  <si>
    <t>FULL COLOR</t>
  </si>
  <si>
    <t>16X16</t>
  </si>
  <si>
    <t>CONNECT TO MODULE - NO</t>
  </si>
  <si>
    <t>Gen IV</t>
  </si>
  <si>
    <t>VFC 1
SIGN 1</t>
  </si>
  <si>
    <t>PS Redundancy Board</t>
  </si>
  <si>
    <t>On Video Processor</t>
  </si>
  <si>
    <t>SYSTEM CONFIGURATION
VM-1028-16X256-20-RGB @2</t>
  </si>
  <si>
    <t>SYSTEM CONFIGURATION
VM-1028-16X256-20-RGB @2 (1 SIGN/VFC)</t>
  </si>
  <si>
    <t>VFC 1 - SYSTEM BACKUP FILES</t>
  </si>
  <si>
    <t>VFC 2 - SYSTEM BACKUP FILES</t>
  </si>
  <si>
    <t>DD5143156</t>
  </si>
  <si>
    <t>DD5143185</t>
  </si>
  <si>
    <t>C30474 Washington State DOT, Site Config, 2 VFC, VM-1028-16X80 @4, VM-1028-16X256 @2</t>
  </si>
  <si>
    <t>GANTRY G - SYSTEM CONFIGURATION
VM-1028-16X80-20-RGB @4</t>
  </si>
  <si>
    <t>VFC 1
SIGN 1, 2
VFC 2
SIGNS 1, 2</t>
  </si>
  <si>
    <t>Module Output - 6</t>
  </si>
  <si>
    <t>Module Output - 4</t>
  </si>
  <si>
    <t>VFC 1
SIGN 3
VFC 2
SIGN 3</t>
  </si>
  <si>
    <t>VFC 1
SIGNS 1, 2, 3
VFC 2
SIGNS 1 ,2, 3</t>
  </si>
  <si>
    <t>DD5143218</t>
  </si>
  <si>
    <t>DD5143269</t>
  </si>
  <si>
    <t>VFC 1 &amp; 2 - TRANSLATION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</si>
</sst>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0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5" xfId="0" quotePrefix="1" applyBorder="1"/>
    <xf numFmtId="0" fontId="0" fillId="0" borderId="10" xfId="0" quotePrefix="1" applyBorder="1"/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0" fillId="0" borderId="5" xfId="0" quotePrefix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3"/>
  <sheetViews>
    <sheetView tabSelected="1" workbookViewId="0">
      <selection activeCell="B69" sqref="B69:C6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64</v>
      </c>
      <c r="C1" s="58" t="s">
        <v>65</v>
      </c>
      <c r="D1" s="58"/>
      <c r="E1" s="58"/>
      <c r="F1" s="58"/>
      <c r="G1" s="7" t="s">
        <v>0</v>
      </c>
    </row>
    <row r="2" spans="2:7" ht="31.5" customHeight="1" thickBot="1" x14ac:dyDescent="0.3">
      <c r="B2" s="41" t="s">
        <v>66</v>
      </c>
      <c r="C2" s="42"/>
      <c r="D2" s="42"/>
      <c r="E2" s="42"/>
      <c r="F2" s="43"/>
      <c r="G2" s="51" t="s">
        <v>51</v>
      </c>
    </row>
    <row r="3" spans="2:7" ht="15.75" thickBot="1" x14ac:dyDescent="0.3">
      <c r="B3" s="46" t="s">
        <v>1</v>
      </c>
      <c r="C3" s="47"/>
      <c r="D3" s="47" t="s">
        <v>2</v>
      </c>
      <c r="E3" s="47"/>
      <c r="F3" s="48"/>
      <c r="G3" s="52"/>
    </row>
    <row r="4" spans="2:7" x14ac:dyDescent="0.25">
      <c r="B4" s="36" t="s">
        <v>3</v>
      </c>
      <c r="C4" s="37"/>
      <c r="D4" s="37" t="s">
        <v>4</v>
      </c>
      <c r="E4" s="37"/>
      <c r="F4" s="40"/>
      <c r="G4" s="51" t="s">
        <v>67</v>
      </c>
    </row>
    <row r="5" spans="2:7" x14ac:dyDescent="0.25">
      <c r="B5" s="36" t="s">
        <v>5</v>
      </c>
      <c r="C5" s="37"/>
      <c r="D5" s="37" t="s">
        <v>6</v>
      </c>
      <c r="E5" s="37"/>
      <c r="F5" s="40"/>
      <c r="G5" s="54"/>
    </row>
    <row r="6" spans="2:7" x14ac:dyDescent="0.25">
      <c r="B6" s="50" t="s">
        <v>7</v>
      </c>
      <c r="C6" s="2" t="s">
        <v>8</v>
      </c>
      <c r="D6" s="37" t="s">
        <v>52</v>
      </c>
      <c r="E6" s="37"/>
      <c r="F6" s="40"/>
      <c r="G6" s="54"/>
    </row>
    <row r="7" spans="2:7" x14ac:dyDescent="0.25">
      <c r="B7" s="50"/>
      <c r="C7" s="2" t="s">
        <v>9</v>
      </c>
      <c r="D7" s="37" t="s">
        <v>10</v>
      </c>
      <c r="E7" s="37"/>
      <c r="F7" s="40"/>
      <c r="G7" s="54"/>
    </row>
    <row r="8" spans="2:7" x14ac:dyDescent="0.25">
      <c r="B8" s="50"/>
      <c r="C8" s="2" t="s">
        <v>11</v>
      </c>
      <c r="D8" s="37" t="s">
        <v>53</v>
      </c>
      <c r="E8" s="37"/>
      <c r="F8" s="40"/>
      <c r="G8" s="54"/>
    </row>
    <row r="9" spans="2:7" x14ac:dyDescent="0.25">
      <c r="B9" s="50"/>
      <c r="C9" s="2" t="s">
        <v>12</v>
      </c>
      <c r="D9" s="38">
        <v>20</v>
      </c>
      <c r="E9" s="38"/>
      <c r="F9" s="39"/>
      <c r="G9" s="54"/>
    </row>
    <row r="10" spans="2:7" x14ac:dyDescent="0.25">
      <c r="B10" s="36" t="s">
        <v>13</v>
      </c>
      <c r="C10" s="37"/>
      <c r="D10" s="38">
        <v>16</v>
      </c>
      <c r="E10" s="38"/>
      <c r="F10" s="39"/>
      <c r="G10" s="54"/>
    </row>
    <row r="11" spans="2:7" x14ac:dyDescent="0.25">
      <c r="B11" s="36" t="s">
        <v>14</v>
      </c>
      <c r="C11" s="37"/>
      <c r="D11" s="38">
        <v>80</v>
      </c>
      <c r="E11" s="38"/>
      <c r="F11" s="39"/>
      <c r="G11" s="54"/>
    </row>
    <row r="12" spans="2:7" x14ac:dyDescent="0.25">
      <c r="B12" s="36" t="s">
        <v>15</v>
      </c>
      <c r="C12" s="37"/>
      <c r="D12" s="37" t="s">
        <v>16</v>
      </c>
      <c r="E12" s="37"/>
      <c r="F12" s="40"/>
      <c r="G12" s="54"/>
    </row>
    <row r="13" spans="2:7" x14ac:dyDescent="0.25">
      <c r="B13" s="36" t="s">
        <v>17</v>
      </c>
      <c r="C13" s="37"/>
      <c r="D13" s="38">
        <v>1</v>
      </c>
      <c r="E13" s="38"/>
      <c r="F13" s="39"/>
      <c r="G13" s="54"/>
    </row>
    <row r="14" spans="2:7" ht="15.75" thickBot="1" x14ac:dyDescent="0.3">
      <c r="B14" s="56" t="s">
        <v>18</v>
      </c>
      <c r="C14" s="57"/>
      <c r="D14" s="59" t="s">
        <v>19</v>
      </c>
      <c r="E14" s="59"/>
      <c r="F14" s="60"/>
      <c r="G14" s="55"/>
    </row>
    <row r="15" spans="2:7" ht="15.75" thickBot="1" x14ac:dyDescent="0.3"/>
    <row r="16" spans="2:7" ht="15.75" thickBot="1" x14ac:dyDescent="0.3">
      <c r="B16" s="53" t="s">
        <v>20</v>
      </c>
      <c r="C16" s="42"/>
      <c r="D16" s="42"/>
      <c r="E16" s="42"/>
      <c r="F16" s="43"/>
      <c r="G16" s="51" t="s">
        <v>67</v>
      </c>
    </row>
    <row r="17" spans="2:7" x14ac:dyDescent="0.25">
      <c r="B17" s="46" t="s">
        <v>1</v>
      </c>
      <c r="C17" s="47"/>
      <c r="D17" s="19" t="s">
        <v>2</v>
      </c>
      <c r="E17" s="19" t="s">
        <v>21</v>
      </c>
      <c r="F17" s="22" t="s">
        <v>22</v>
      </c>
      <c r="G17" s="54"/>
    </row>
    <row r="18" spans="2:7" x14ac:dyDescent="0.25">
      <c r="B18" s="36" t="s">
        <v>23</v>
      </c>
      <c r="C18" s="37"/>
      <c r="D18" s="2" t="s">
        <v>24</v>
      </c>
      <c r="E18" s="2" t="s">
        <v>25</v>
      </c>
      <c r="F18" s="4" t="s">
        <v>26</v>
      </c>
      <c r="G18" s="54"/>
    </row>
    <row r="19" spans="2:7" x14ac:dyDescent="0.25">
      <c r="B19" s="36" t="s">
        <v>27</v>
      </c>
      <c r="C19" s="37"/>
      <c r="D19" s="2" t="s">
        <v>7</v>
      </c>
      <c r="E19" s="2" t="s">
        <v>25</v>
      </c>
      <c r="F19" s="4" t="s">
        <v>26</v>
      </c>
      <c r="G19" s="54"/>
    </row>
    <row r="20" spans="2:7" x14ac:dyDescent="0.25">
      <c r="B20" s="36" t="s">
        <v>28</v>
      </c>
      <c r="C20" s="37"/>
      <c r="D20" s="2" t="s">
        <v>29</v>
      </c>
      <c r="E20" s="3" t="s">
        <v>30</v>
      </c>
      <c r="F20" s="5" t="s">
        <v>30</v>
      </c>
      <c r="G20" s="54"/>
    </row>
    <row r="21" spans="2:7" x14ac:dyDescent="0.25">
      <c r="B21" s="36" t="s">
        <v>31</v>
      </c>
      <c r="C21" s="37"/>
      <c r="D21" s="20" t="s">
        <v>29</v>
      </c>
      <c r="E21" s="20" t="s">
        <v>30</v>
      </c>
      <c r="F21" s="5"/>
      <c r="G21" s="54"/>
    </row>
    <row r="22" spans="2:7" x14ac:dyDescent="0.25">
      <c r="B22" s="36" t="s">
        <v>32</v>
      </c>
      <c r="C22" s="37"/>
      <c r="D22" s="20" t="s">
        <v>29</v>
      </c>
      <c r="E22" s="20"/>
      <c r="F22" s="4"/>
      <c r="G22" s="54"/>
    </row>
    <row r="23" spans="2:7" x14ac:dyDescent="0.25">
      <c r="B23" s="36" t="s">
        <v>33</v>
      </c>
      <c r="C23" s="37"/>
      <c r="D23" s="20" t="s">
        <v>29</v>
      </c>
      <c r="E23" s="20"/>
      <c r="F23" s="4"/>
      <c r="G23" s="54"/>
    </row>
    <row r="24" spans="2:7" x14ac:dyDescent="0.25">
      <c r="B24" s="36" t="s">
        <v>34</v>
      </c>
      <c r="C24" s="37"/>
      <c r="D24" s="20">
        <v>1</v>
      </c>
      <c r="E24" s="20" t="s">
        <v>30</v>
      </c>
      <c r="F24" s="5" t="s">
        <v>54</v>
      </c>
      <c r="G24" s="54"/>
    </row>
    <row r="25" spans="2:7" x14ac:dyDescent="0.25">
      <c r="B25" s="36" t="s">
        <v>35</v>
      </c>
      <c r="C25" s="37"/>
      <c r="D25" s="20" t="s">
        <v>29</v>
      </c>
      <c r="E25" s="20" t="s">
        <v>30</v>
      </c>
      <c r="F25" s="5"/>
      <c r="G25" s="54"/>
    </row>
    <row r="26" spans="2:7" x14ac:dyDescent="0.25">
      <c r="B26" s="36" t="s">
        <v>36</v>
      </c>
      <c r="C26" s="37"/>
      <c r="D26" s="20" t="s">
        <v>29</v>
      </c>
      <c r="E26" s="20" t="s">
        <v>30</v>
      </c>
      <c r="F26" s="5" t="s">
        <v>30</v>
      </c>
      <c r="G26" s="54"/>
    </row>
    <row r="27" spans="2:7" x14ac:dyDescent="0.25">
      <c r="B27" s="36" t="s">
        <v>37</v>
      </c>
      <c r="C27" s="37"/>
      <c r="D27" s="18" t="s">
        <v>29</v>
      </c>
      <c r="E27" s="20" t="s">
        <v>30</v>
      </c>
      <c r="F27" s="5" t="s">
        <v>30</v>
      </c>
      <c r="G27" s="54"/>
    </row>
    <row r="28" spans="2:7" x14ac:dyDescent="0.25">
      <c r="B28" s="36" t="s">
        <v>38</v>
      </c>
      <c r="C28" s="37"/>
      <c r="D28" s="18" t="s">
        <v>29</v>
      </c>
      <c r="E28" s="20" t="s">
        <v>30</v>
      </c>
      <c r="F28" s="5" t="s">
        <v>30</v>
      </c>
      <c r="G28" s="54"/>
    </row>
    <row r="29" spans="2:7" x14ac:dyDescent="0.25">
      <c r="B29" s="36" t="s">
        <v>39</v>
      </c>
      <c r="C29" s="37"/>
      <c r="D29" s="18" t="s">
        <v>29</v>
      </c>
      <c r="E29" s="20" t="s">
        <v>30</v>
      </c>
      <c r="F29" s="5" t="s">
        <v>30</v>
      </c>
      <c r="G29" s="54"/>
    </row>
    <row r="30" spans="2:7" x14ac:dyDescent="0.25">
      <c r="B30" s="36" t="s">
        <v>40</v>
      </c>
      <c r="C30" s="37"/>
      <c r="D30" s="18" t="s">
        <v>41</v>
      </c>
      <c r="E30" s="20" t="s">
        <v>30</v>
      </c>
      <c r="F30" s="5" t="s">
        <v>30</v>
      </c>
      <c r="G30" s="54"/>
    </row>
    <row r="31" spans="2:7" x14ac:dyDescent="0.25">
      <c r="B31" s="36" t="s">
        <v>42</v>
      </c>
      <c r="C31" s="37"/>
      <c r="D31" s="20" t="s">
        <v>29</v>
      </c>
      <c r="E31" s="20" t="s">
        <v>30</v>
      </c>
      <c r="F31" s="5" t="s">
        <v>30</v>
      </c>
      <c r="G31" s="54"/>
    </row>
    <row r="32" spans="2:7" x14ac:dyDescent="0.25">
      <c r="B32" s="36" t="s">
        <v>43</v>
      </c>
      <c r="C32" s="37"/>
      <c r="D32" s="20">
        <v>1</v>
      </c>
      <c r="E32" s="20" t="s">
        <v>30</v>
      </c>
      <c r="F32" s="5" t="s">
        <v>30</v>
      </c>
      <c r="G32" s="54"/>
    </row>
    <row r="33" spans="2:7" ht="15.75" thickBot="1" x14ac:dyDescent="0.3">
      <c r="B33" s="56" t="s">
        <v>44</v>
      </c>
      <c r="C33" s="57"/>
      <c r="D33" s="21" t="s">
        <v>55</v>
      </c>
      <c r="E33" s="21"/>
      <c r="F33" s="6"/>
      <c r="G33" s="55"/>
    </row>
    <row r="34" spans="2:7" ht="15.75" thickBot="1" x14ac:dyDescent="0.3">
      <c r="B34" s="12"/>
      <c r="C34" s="12"/>
      <c r="D34" s="13"/>
      <c r="E34" s="13"/>
      <c r="F34" s="14"/>
      <c r="G34" s="15"/>
    </row>
    <row r="35" spans="2:7" x14ac:dyDescent="0.25">
      <c r="B35" s="25" t="s">
        <v>45</v>
      </c>
      <c r="C35" s="26"/>
      <c r="D35" s="26"/>
      <c r="E35" s="26"/>
      <c r="F35" s="27"/>
      <c r="G35" s="31" t="s">
        <v>56</v>
      </c>
    </row>
    <row r="36" spans="2:7" x14ac:dyDescent="0.25">
      <c r="B36" s="34" t="s">
        <v>46</v>
      </c>
      <c r="C36" s="35"/>
      <c r="D36" s="20">
        <f>IF(B36="DOOR SWITCH 2 (TC)",1,"N/A")</f>
        <v>1</v>
      </c>
      <c r="E36" s="20">
        <f>IF(B36="DOOR SWITCH 2 (TC)",1,"N/A")</f>
        <v>1</v>
      </c>
      <c r="F36" s="3" t="str">
        <f>IF(B36="DOOR SWITCH 2 (TC)","VIP 1","N/A")</f>
        <v>VIP 1</v>
      </c>
      <c r="G36" s="32"/>
    </row>
    <row r="37" spans="2:7" hidden="1" x14ac:dyDescent="0.25">
      <c r="B37" s="28" t="s">
        <v>47</v>
      </c>
      <c r="C37" s="8" t="s">
        <v>47</v>
      </c>
      <c r="D37" s="9" t="s">
        <v>47</v>
      </c>
      <c r="E37" s="9" t="s">
        <v>47</v>
      </c>
      <c r="F37" s="10" t="s">
        <v>47</v>
      </c>
      <c r="G37" s="32"/>
    </row>
    <row r="38" spans="2:7" hidden="1" x14ac:dyDescent="0.25">
      <c r="B38" s="28"/>
      <c r="C38" s="9" t="s">
        <v>47</v>
      </c>
      <c r="D38" s="11" t="s">
        <v>47</v>
      </c>
      <c r="E38" s="9" t="s">
        <v>47</v>
      </c>
      <c r="F38" s="10"/>
      <c r="G38" s="32"/>
    </row>
    <row r="39" spans="2:7" x14ac:dyDescent="0.25">
      <c r="B39" s="16" t="s">
        <v>57</v>
      </c>
      <c r="C39" s="3" t="s">
        <v>68</v>
      </c>
      <c r="D39" s="3" t="str">
        <f>IF(B39="PS Redundancy Board","I/O Board Outputs - NO"," ")</f>
        <v>I/O Board Outputs - NO</v>
      </c>
      <c r="E39" s="3" t="str">
        <f>IF(B39="PS Redundancy Board","Sensor Address -1"," ")</f>
        <v>Sensor Address -1</v>
      </c>
      <c r="F39" s="3" t="s">
        <v>58</v>
      </c>
      <c r="G39" s="32"/>
    </row>
    <row r="40" spans="2:7" x14ac:dyDescent="0.25">
      <c r="B40" s="16" t="s">
        <v>57</v>
      </c>
      <c r="C40" s="3" t="s">
        <v>68</v>
      </c>
      <c r="D40" s="3" t="str">
        <f>IF(B40="PS Redundancy Board","I/O Board Outputs - NO"," ")</f>
        <v>I/O Board Outputs - NO</v>
      </c>
      <c r="E40" s="3" t="str">
        <f>IF(B40="PS Redundancy Board","Sensor Address -2"," ")</f>
        <v>Sensor Address -2</v>
      </c>
      <c r="F40" s="3" t="s">
        <v>58</v>
      </c>
      <c r="G40" s="32"/>
    </row>
    <row r="41" spans="2:7" x14ac:dyDescent="0.25">
      <c r="B41" s="16" t="s">
        <v>57</v>
      </c>
      <c r="C41" s="3" t="s">
        <v>69</v>
      </c>
      <c r="D41" s="3" t="str">
        <f>IF(B41="PS Redundancy Board","I/O Board Outputs - NO"," ")</f>
        <v>I/O Board Outputs - NO</v>
      </c>
      <c r="E41" s="3" t="str">
        <f>IF(B41="PS Redundancy Board","Sensor Address -3"," ")</f>
        <v>Sensor Address -3</v>
      </c>
      <c r="F41" s="3" t="s">
        <v>58</v>
      </c>
      <c r="G41" s="32"/>
    </row>
    <row r="42" spans="2:7" hidden="1" x14ac:dyDescent="0.25">
      <c r="B42" s="29" t="s">
        <v>47</v>
      </c>
      <c r="C42" s="30"/>
      <c r="D42" s="20" t="s">
        <v>30</v>
      </c>
      <c r="E42" s="20" t="s">
        <v>30</v>
      </c>
      <c r="F42" s="3"/>
      <c r="G42" s="32"/>
    </row>
    <row r="43" spans="2:7" ht="15.75" thickBot="1" x14ac:dyDescent="0.3">
      <c r="B43" s="23" t="s">
        <v>47</v>
      </c>
      <c r="C43" s="24"/>
      <c r="D43" s="1"/>
      <c r="E43" s="1"/>
      <c r="F43" s="17"/>
      <c r="G43" s="33"/>
    </row>
    <row r="44" spans="2:7" ht="15.75" thickBot="1" x14ac:dyDescent="0.3">
      <c r="B44" s="12"/>
      <c r="C44" s="12"/>
      <c r="D44" s="13"/>
      <c r="E44" s="13"/>
      <c r="F44" s="14"/>
      <c r="G44" s="15"/>
    </row>
    <row r="45" spans="2:7" ht="31.5" customHeight="1" thickBot="1" x14ac:dyDescent="0.3">
      <c r="B45" s="41" t="s">
        <v>59</v>
      </c>
      <c r="C45" s="42"/>
      <c r="D45" s="42"/>
      <c r="E45" s="42"/>
      <c r="F45" s="43"/>
      <c r="G45" s="44" t="s">
        <v>51</v>
      </c>
    </row>
    <row r="46" spans="2:7" ht="15.75" customHeight="1" thickBot="1" x14ac:dyDescent="0.3">
      <c r="B46" s="41" t="s">
        <v>60</v>
      </c>
      <c r="C46" s="42"/>
      <c r="D46" s="42"/>
      <c r="E46" s="42"/>
      <c r="F46" s="43"/>
      <c r="G46" s="45"/>
    </row>
    <row r="47" spans="2:7" x14ac:dyDescent="0.25">
      <c r="B47" s="46" t="s">
        <v>1</v>
      </c>
      <c r="C47" s="47"/>
      <c r="D47" s="47" t="s">
        <v>2</v>
      </c>
      <c r="E47" s="47"/>
      <c r="F47" s="48"/>
      <c r="G47" s="44" t="s">
        <v>70</v>
      </c>
    </row>
    <row r="48" spans="2:7" ht="15" customHeight="1" x14ac:dyDescent="0.25">
      <c r="B48" s="36" t="s">
        <v>3</v>
      </c>
      <c r="C48" s="37"/>
      <c r="D48" s="37" t="s">
        <v>4</v>
      </c>
      <c r="E48" s="37"/>
      <c r="F48" s="40"/>
      <c r="G48" s="49"/>
    </row>
    <row r="49" spans="2:7" x14ac:dyDescent="0.25">
      <c r="B49" s="36" t="s">
        <v>5</v>
      </c>
      <c r="C49" s="37"/>
      <c r="D49" s="37" t="s">
        <v>6</v>
      </c>
      <c r="E49" s="37"/>
      <c r="F49" s="40"/>
      <c r="G49" s="49"/>
    </row>
    <row r="50" spans="2:7" x14ac:dyDescent="0.25">
      <c r="B50" s="50" t="s">
        <v>7</v>
      </c>
      <c r="C50" s="2" t="s">
        <v>8</v>
      </c>
      <c r="D50" s="37" t="s">
        <v>52</v>
      </c>
      <c r="E50" s="37"/>
      <c r="F50" s="40"/>
      <c r="G50" s="49"/>
    </row>
    <row r="51" spans="2:7" x14ac:dyDescent="0.25">
      <c r="B51" s="50"/>
      <c r="C51" s="2" t="s">
        <v>9</v>
      </c>
      <c r="D51" s="37" t="s">
        <v>10</v>
      </c>
      <c r="E51" s="37"/>
      <c r="F51" s="40"/>
      <c r="G51" s="49"/>
    </row>
    <row r="52" spans="2:7" x14ac:dyDescent="0.25">
      <c r="B52" s="50"/>
      <c r="C52" s="2" t="s">
        <v>11</v>
      </c>
      <c r="D52" s="37" t="s">
        <v>53</v>
      </c>
      <c r="E52" s="37"/>
      <c r="F52" s="40"/>
      <c r="G52" s="49"/>
    </row>
    <row r="53" spans="2:7" x14ac:dyDescent="0.25">
      <c r="B53" s="50"/>
      <c r="C53" s="2" t="s">
        <v>12</v>
      </c>
      <c r="D53" s="38">
        <v>20</v>
      </c>
      <c r="E53" s="38"/>
      <c r="F53" s="39"/>
      <c r="G53" s="49"/>
    </row>
    <row r="54" spans="2:7" x14ac:dyDescent="0.25">
      <c r="B54" s="36" t="s">
        <v>13</v>
      </c>
      <c r="C54" s="37"/>
      <c r="D54" s="38">
        <v>16</v>
      </c>
      <c r="E54" s="38"/>
      <c r="F54" s="39"/>
      <c r="G54" s="49"/>
    </row>
    <row r="55" spans="2:7" x14ac:dyDescent="0.25">
      <c r="B55" s="36" t="s">
        <v>14</v>
      </c>
      <c r="C55" s="37"/>
      <c r="D55" s="38">
        <v>256</v>
      </c>
      <c r="E55" s="38"/>
      <c r="F55" s="39"/>
      <c r="G55" s="49"/>
    </row>
    <row r="56" spans="2:7" x14ac:dyDescent="0.25">
      <c r="B56" s="36" t="s">
        <v>15</v>
      </c>
      <c r="C56" s="37"/>
      <c r="D56" s="37" t="s">
        <v>16</v>
      </c>
      <c r="E56" s="37"/>
      <c r="F56" s="40"/>
      <c r="G56" s="49"/>
    </row>
    <row r="57" spans="2:7" x14ac:dyDescent="0.25">
      <c r="B57" s="36" t="s">
        <v>17</v>
      </c>
      <c r="C57" s="37"/>
      <c r="D57" s="38">
        <v>1</v>
      </c>
      <c r="E57" s="38"/>
      <c r="F57" s="39"/>
      <c r="G57" s="49"/>
    </row>
    <row r="58" spans="2:7" ht="15.75" thickBot="1" x14ac:dyDescent="0.3">
      <c r="B58" s="56" t="s">
        <v>18</v>
      </c>
      <c r="C58" s="57"/>
      <c r="D58" s="59" t="s">
        <v>19</v>
      </c>
      <c r="E58" s="59"/>
      <c r="F58" s="60"/>
      <c r="G58" s="45"/>
    </row>
    <row r="59" spans="2:7" ht="15.75" thickBot="1" x14ac:dyDescent="0.3"/>
    <row r="60" spans="2:7" ht="15.75" thickBot="1" x14ac:dyDescent="0.3">
      <c r="B60" s="53" t="s">
        <v>20</v>
      </c>
      <c r="C60" s="42"/>
      <c r="D60" s="42"/>
      <c r="E60" s="42"/>
      <c r="F60" s="43"/>
      <c r="G60" s="51" t="s">
        <v>70</v>
      </c>
    </row>
    <row r="61" spans="2:7" x14ac:dyDescent="0.25">
      <c r="B61" s="46" t="s">
        <v>1</v>
      </c>
      <c r="C61" s="47"/>
      <c r="D61" s="19" t="s">
        <v>2</v>
      </c>
      <c r="E61" s="19" t="s">
        <v>21</v>
      </c>
      <c r="F61" s="22" t="s">
        <v>22</v>
      </c>
      <c r="G61" s="54"/>
    </row>
    <row r="62" spans="2:7" x14ac:dyDescent="0.25">
      <c r="B62" s="36" t="s">
        <v>23</v>
      </c>
      <c r="C62" s="37"/>
      <c r="D62" s="2" t="s">
        <v>24</v>
      </c>
      <c r="E62" s="2" t="s">
        <v>25</v>
      </c>
      <c r="F62" s="4" t="s">
        <v>26</v>
      </c>
      <c r="G62" s="54"/>
    </row>
    <row r="63" spans="2:7" x14ac:dyDescent="0.25">
      <c r="B63" s="36" t="s">
        <v>27</v>
      </c>
      <c r="C63" s="37"/>
      <c r="D63" s="2" t="s">
        <v>7</v>
      </c>
      <c r="E63" s="2" t="s">
        <v>25</v>
      </c>
      <c r="F63" s="4" t="s">
        <v>26</v>
      </c>
      <c r="G63" s="54"/>
    </row>
    <row r="64" spans="2:7" x14ac:dyDescent="0.25">
      <c r="B64" s="36" t="s">
        <v>28</v>
      </c>
      <c r="C64" s="37"/>
      <c r="D64" s="2" t="s">
        <v>29</v>
      </c>
      <c r="E64" s="3" t="s">
        <v>30</v>
      </c>
      <c r="F64" s="5" t="s">
        <v>30</v>
      </c>
      <c r="G64" s="54"/>
    </row>
    <row r="65" spans="2:7" x14ac:dyDescent="0.25">
      <c r="B65" s="36" t="s">
        <v>31</v>
      </c>
      <c r="C65" s="37"/>
      <c r="D65" s="20" t="s">
        <v>29</v>
      </c>
      <c r="E65" s="20" t="s">
        <v>30</v>
      </c>
      <c r="F65" s="5"/>
      <c r="G65" s="54"/>
    </row>
    <row r="66" spans="2:7" x14ac:dyDescent="0.25">
      <c r="B66" s="36" t="s">
        <v>32</v>
      </c>
      <c r="C66" s="37"/>
      <c r="D66" s="20" t="s">
        <v>29</v>
      </c>
      <c r="E66" s="20"/>
      <c r="F66" s="4"/>
      <c r="G66" s="54"/>
    </row>
    <row r="67" spans="2:7" x14ac:dyDescent="0.25">
      <c r="B67" s="36" t="s">
        <v>33</v>
      </c>
      <c r="C67" s="37"/>
      <c r="D67" s="20" t="s">
        <v>29</v>
      </c>
      <c r="E67" s="20"/>
      <c r="F67" s="4"/>
      <c r="G67" s="54"/>
    </row>
    <row r="68" spans="2:7" x14ac:dyDescent="0.25">
      <c r="B68" s="36" t="s">
        <v>34</v>
      </c>
      <c r="C68" s="37"/>
      <c r="D68" s="20">
        <v>1</v>
      </c>
      <c r="E68" s="20" t="s">
        <v>30</v>
      </c>
      <c r="F68" s="5" t="s">
        <v>54</v>
      </c>
      <c r="G68" s="54"/>
    </row>
    <row r="69" spans="2:7" x14ac:dyDescent="0.25">
      <c r="B69" s="36" t="s">
        <v>35</v>
      </c>
      <c r="C69" s="37"/>
      <c r="D69" s="20" t="s">
        <v>29</v>
      </c>
      <c r="E69" s="20" t="s">
        <v>30</v>
      </c>
      <c r="F69" s="5"/>
      <c r="G69" s="54"/>
    </row>
    <row r="70" spans="2:7" x14ac:dyDescent="0.25">
      <c r="B70" s="36" t="s">
        <v>36</v>
      </c>
      <c r="C70" s="37"/>
      <c r="D70" s="20" t="s">
        <v>29</v>
      </c>
      <c r="E70" s="20" t="s">
        <v>30</v>
      </c>
      <c r="F70" s="5" t="s">
        <v>30</v>
      </c>
      <c r="G70" s="54"/>
    </row>
    <row r="71" spans="2:7" x14ac:dyDescent="0.25">
      <c r="B71" s="36" t="s">
        <v>37</v>
      </c>
      <c r="C71" s="37"/>
      <c r="D71" s="18" t="s">
        <v>29</v>
      </c>
      <c r="E71" s="20" t="s">
        <v>30</v>
      </c>
      <c r="F71" s="5" t="s">
        <v>30</v>
      </c>
      <c r="G71" s="54"/>
    </row>
    <row r="72" spans="2:7" x14ac:dyDescent="0.25">
      <c r="B72" s="36" t="s">
        <v>38</v>
      </c>
      <c r="C72" s="37"/>
      <c r="D72" s="18" t="s">
        <v>29</v>
      </c>
      <c r="E72" s="20" t="s">
        <v>30</v>
      </c>
      <c r="F72" s="5" t="s">
        <v>30</v>
      </c>
      <c r="G72" s="54"/>
    </row>
    <row r="73" spans="2:7" x14ac:dyDescent="0.25">
      <c r="B73" s="36" t="s">
        <v>39</v>
      </c>
      <c r="C73" s="37"/>
      <c r="D73" s="18" t="s">
        <v>29</v>
      </c>
      <c r="E73" s="20" t="s">
        <v>30</v>
      </c>
      <c r="F73" s="5" t="s">
        <v>30</v>
      </c>
      <c r="G73" s="54"/>
    </row>
    <row r="74" spans="2:7" x14ac:dyDescent="0.25">
      <c r="B74" s="36" t="s">
        <v>40</v>
      </c>
      <c r="C74" s="37"/>
      <c r="D74" s="18" t="s">
        <v>41</v>
      </c>
      <c r="E74" s="20" t="s">
        <v>30</v>
      </c>
      <c r="F74" s="5" t="s">
        <v>30</v>
      </c>
      <c r="G74" s="54"/>
    </row>
    <row r="75" spans="2:7" x14ac:dyDescent="0.25">
      <c r="B75" s="36" t="s">
        <v>42</v>
      </c>
      <c r="C75" s="37"/>
      <c r="D75" s="20" t="s">
        <v>29</v>
      </c>
      <c r="E75" s="20" t="s">
        <v>30</v>
      </c>
      <c r="F75" s="5" t="s">
        <v>30</v>
      </c>
      <c r="G75" s="54"/>
    </row>
    <row r="76" spans="2:7" x14ac:dyDescent="0.25">
      <c r="B76" s="36" t="s">
        <v>43</v>
      </c>
      <c r="C76" s="37"/>
      <c r="D76" s="20">
        <v>1</v>
      </c>
      <c r="E76" s="20" t="s">
        <v>30</v>
      </c>
      <c r="F76" s="5" t="s">
        <v>30</v>
      </c>
      <c r="G76" s="54"/>
    </row>
    <row r="77" spans="2:7" ht="15.75" thickBot="1" x14ac:dyDescent="0.3">
      <c r="B77" s="56" t="s">
        <v>44</v>
      </c>
      <c r="C77" s="57"/>
      <c r="D77" s="21" t="s">
        <v>55</v>
      </c>
      <c r="E77" s="21"/>
      <c r="F77" s="6"/>
      <c r="G77" s="55"/>
    </row>
    <row r="78" spans="2:7" ht="15.75" thickBot="1" x14ac:dyDescent="0.3">
      <c r="B78" s="12"/>
      <c r="C78" s="12"/>
      <c r="D78" s="13"/>
      <c r="E78" s="13"/>
      <c r="F78" s="14"/>
      <c r="G78" s="15"/>
    </row>
    <row r="79" spans="2:7" ht="15.75" thickBot="1" x14ac:dyDescent="0.3">
      <c r="B79" s="53" t="s">
        <v>48</v>
      </c>
      <c r="C79" s="42"/>
      <c r="D79" s="42"/>
      <c r="E79" s="42"/>
      <c r="F79" s="43"/>
      <c r="G79" s="44" t="s">
        <v>71</v>
      </c>
    </row>
    <row r="80" spans="2:7" x14ac:dyDescent="0.25">
      <c r="B80" s="63" t="s">
        <v>61</v>
      </c>
      <c r="C80" s="64"/>
      <c r="D80" s="64"/>
      <c r="E80" s="64" t="s">
        <v>72</v>
      </c>
      <c r="F80" s="65"/>
      <c r="G80" s="61"/>
    </row>
    <row r="81" spans="2:7" x14ac:dyDescent="0.25">
      <c r="B81" s="36" t="s">
        <v>62</v>
      </c>
      <c r="C81" s="37"/>
      <c r="D81" s="37"/>
      <c r="E81" s="38" t="s">
        <v>63</v>
      </c>
      <c r="F81" s="39"/>
      <c r="G81" s="61"/>
    </row>
    <row r="82" spans="2:7" x14ac:dyDescent="0.25">
      <c r="B82" s="36" t="s">
        <v>74</v>
      </c>
      <c r="C82" s="37"/>
      <c r="D82" s="37"/>
      <c r="E82" s="38" t="s">
        <v>73</v>
      </c>
      <c r="F82" s="39"/>
      <c r="G82" s="61"/>
    </row>
    <row r="83" spans="2:7" ht="15.75" thickBot="1" x14ac:dyDescent="0.3">
      <c r="B83" s="56" t="s">
        <v>50</v>
      </c>
      <c r="C83" s="57"/>
      <c r="D83" s="57"/>
      <c r="E83" s="59" t="s">
        <v>49</v>
      </c>
      <c r="F83" s="60"/>
      <c r="G83" s="62"/>
    </row>
  </sheetData>
  <mergeCells count="104">
    <mergeCell ref="B79:F79"/>
    <mergeCell ref="G79:G83"/>
    <mergeCell ref="B80:D80"/>
    <mergeCell ref="E80:F80"/>
    <mergeCell ref="B81:D81"/>
    <mergeCell ref="E81:F81"/>
    <mergeCell ref="B82:D82"/>
    <mergeCell ref="E82:F82"/>
    <mergeCell ref="B83:D83"/>
    <mergeCell ref="E83:F83"/>
    <mergeCell ref="B77:C77"/>
    <mergeCell ref="B58:C58"/>
    <mergeCell ref="D58:F58"/>
    <mergeCell ref="B60:F60"/>
    <mergeCell ref="G60:G77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D51:F51"/>
    <mergeCell ref="D52:F52"/>
    <mergeCell ref="D53:F53"/>
    <mergeCell ref="B54:C54"/>
    <mergeCell ref="D54:F54"/>
    <mergeCell ref="B73:C73"/>
    <mergeCell ref="B74:C74"/>
    <mergeCell ref="B75:C75"/>
    <mergeCell ref="B76:C7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10:C10"/>
    <mergeCell ref="B11:C11"/>
    <mergeCell ref="D9:F9"/>
    <mergeCell ref="D10:F10"/>
    <mergeCell ref="B6:B9"/>
    <mergeCell ref="B4:C4"/>
    <mergeCell ref="B29:C29"/>
    <mergeCell ref="D14:F1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G4:G14"/>
    <mergeCell ref="B23:C23"/>
    <mergeCell ref="B43:C43"/>
    <mergeCell ref="B35:F35"/>
    <mergeCell ref="B37:B38"/>
    <mergeCell ref="B42:C42"/>
    <mergeCell ref="G35:G43"/>
    <mergeCell ref="B36:C36"/>
    <mergeCell ref="B55:C55"/>
    <mergeCell ref="D55:F55"/>
    <mergeCell ref="B56:C56"/>
    <mergeCell ref="D56:F56"/>
    <mergeCell ref="B45:F45"/>
    <mergeCell ref="G45:G46"/>
    <mergeCell ref="B46:F46"/>
    <mergeCell ref="B47:C47"/>
    <mergeCell ref="D47:F47"/>
    <mergeCell ref="G47:G58"/>
    <mergeCell ref="B48:C48"/>
    <mergeCell ref="D48:F48"/>
    <mergeCell ref="B49:C49"/>
    <mergeCell ref="D49:F49"/>
    <mergeCell ref="B50:B53"/>
    <mergeCell ref="B57:C57"/>
    <mergeCell ref="D57:F57"/>
    <mergeCell ref="D50:F50"/>
  </mergeCells>
  <dataValidations count="37">
    <dataValidation type="list" allowBlank="1" showInputMessage="1" showErrorMessage="1" sqref="D4:F4 D48:F48" xr:uid="{78AB1ACE-8756-4334-8614-E3685A70EBC5}">
      <formula1>"VF,VM,VX, DB-5000"</formula1>
    </dataValidation>
    <dataValidation type="list" allowBlank="1" showInputMessage="1" showErrorMessage="1" sqref="D5:F5 D49:F49" xr:uid="{B853399C-5949-4D1A-A9A8-8D01BE91A72A}">
      <formula1>"FRONT,WALK-IN,REAR"</formula1>
    </dataValidation>
    <dataValidation type="list" errorStyle="warning" allowBlank="1" showInputMessage="1" showErrorMessage="1" sqref="D6:F6 D50:F50" xr:uid="{D6C792F8-8960-473C-8D6E-DEE82743866C}">
      <formula1>"FULL COLOR, MONOCHROME, Red-Green"</formula1>
    </dataValidation>
    <dataValidation type="list" errorStyle="warning" allowBlank="1" showInputMessage="1" showErrorMessage="1" sqref="D8:F8 D52:F52" xr:uid="{04DAA7D8-532A-45D6-A120-DA8E80EF4F63}">
      <formula1>"7X5,9X5,9X15,16X16,24X16, 18X18"</formula1>
    </dataValidation>
    <dataValidation type="list" errorStyle="warning" allowBlank="1" showInputMessage="1" showErrorMessage="1" sqref="D9:F9 D53:F53" xr:uid="{00531996-8413-432A-9F82-3E6464BC72C9}">
      <formula1>"20,34,46,66"</formula1>
    </dataValidation>
    <dataValidation type="list" allowBlank="1" showInputMessage="1" showErrorMessage="1" sqref="D12:F12 D56:F56" xr:uid="{043E0445-9B6F-4910-99B8-46EC5B532A35}">
      <formula1>"FULL MATRIX,LINE MATRIX"</formula1>
    </dataValidation>
    <dataValidation type="list" allowBlank="1" showInputMessage="1" showErrorMessage="1" sqref="D7:F7 D51:F51" xr:uid="{F6DF6D2E-4B64-45F6-812D-39451B0BCF35}">
      <formula1>"GEN 4 (24 VOLT BUS), ANTAIOS (DVX)"</formula1>
    </dataValidation>
    <dataValidation type="list" allowBlank="1" showInputMessage="1" showErrorMessage="1" sqref="O35" xr:uid="{5E12EEC6-B4E7-447C-AC93-856917564532}">
      <formula1>"DOOR SWITCH 2 (TC), "</formula1>
    </dataValidation>
    <dataValidation type="list" errorStyle="warning" allowBlank="1" showInputMessage="1" showErrorMessage="1" sqref="B36:C36" xr:uid="{79FEB1FE-F936-40D5-B80A-497255D36AE7}">
      <formula1>"--,DOOR SWITCH 2 (TC),'"</formula1>
    </dataValidation>
    <dataValidation type="list" allowBlank="1" showInputMessage="1" showErrorMessage="1" sqref="D31 D75" xr:uid="{151074BE-8DDE-4C9C-926A-400FA4E88059}">
      <formula1>"0,1,2, YES, NO"</formula1>
    </dataValidation>
    <dataValidation type="list" allowBlank="1" showInputMessage="1" showErrorMessage="1" sqref="D24 D68" xr:uid="{03B39C93-8E99-41B1-9846-4E13E425F8BC}">
      <formula1>"0,1"</formula1>
    </dataValidation>
    <dataValidation type="list" allowBlank="1" showInputMessage="1" showErrorMessage="1" sqref="D30 D74" xr:uid="{7109C6B1-3288-4EE8-A29B-72887324F427}">
      <formula1>"YES,NO"</formula1>
    </dataValidation>
    <dataValidation type="list" errorStyle="warning" allowBlank="1" showInputMessage="1" showErrorMessage="1" sqref="D27:D29 D71:D73" xr:uid="{F09F28B8-1020-4D5F-8998-9178386E7754}">
      <formula1>"YES,NO"</formula1>
    </dataValidation>
    <dataValidation type="list" allowBlank="1" showInputMessage="1" showErrorMessage="1" sqref="B42:C42" xr:uid="{57405586-F43C-4B2F-AE13-D0AE3547A669}">
      <formula1>"MINI DC I/O 5,'"</formula1>
    </dataValidation>
    <dataValidation type="list" allowBlank="1" showInputMessage="1" showErrorMessage="1" sqref="B43:C43" xr:uid="{89C450CD-3551-4564-AD0E-4A5A35D90829}">
      <formula1>"MINI DC I/O 6,'"</formula1>
    </dataValidation>
    <dataValidation type="list" errorStyle="warning" allowBlank="1" showInputMessage="1" showErrorMessage="1" sqref="D26 D70" xr:uid="{2F636CE1-16D7-4A0E-892E-1E72745C1092}">
      <formula1>"NO,1,2,3,4,5,6,7,8,9,10"</formula1>
    </dataValidation>
    <dataValidation type="list" errorStyle="warning" allowBlank="1" showInputMessage="1" showErrorMessage="1" sqref="D21 D65" xr:uid="{935BD21C-66B3-4A01-8E4C-FED70B6F3F92}">
      <formula1>"NO,1,2,3,4,5,6,7,8"</formula1>
    </dataValidation>
    <dataValidation type="list" errorStyle="warning" allowBlank="1" showInputMessage="1" showErrorMessage="1" sqref="D32 D76" xr:uid="{C33064E6-6A44-4F1B-809C-FDC1364F3A34}">
      <formula1>"?,NO,1,2"</formula1>
    </dataValidation>
    <dataValidation type="list" errorStyle="warning" allowBlank="1" showInputMessage="1" showErrorMessage="1" sqref="F25 F69" xr:uid="{647AF3DB-2870-417D-8264-63DA0B06AE03}">
      <formula1>"'--,CAN,I/O"</formula1>
    </dataValidation>
    <dataValidation type="list" allowBlank="1" showInputMessage="1" showErrorMessage="1" sqref="F24 F68" xr:uid="{12BDA2D9-92BE-4666-8B2E-9DE90B014948}">
      <formula1>"?, CONNECT TO MODULE - YES, CONNECT TO MODULE - NO"</formula1>
    </dataValidation>
    <dataValidation type="list" allowBlank="1" showInputMessage="1" showErrorMessage="1" sqref="E31 E75" xr:uid="{6A2B9BEB-C637-4A04-8AC1-139773EE2F9B}">
      <formula1>"Alternate, Synchronize"</formula1>
    </dataValidation>
    <dataValidation type="list" errorStyle="warning" allowBlank="1" showInputMessage="1" showErrorMessage="1" sqref="D33:D34 D77:D78 D44" xr:uid="{6EF44B31-2849-4475-A569-44A630ACB438}">
      <formula1>"?,Gen IV, PS Redundancy Board, Eltek Power on the Ground"</formula1>
    </dataValidation>
    <dataValidation type="list" errorStyle="warning" allowBlank="1" showInputMessage="1" showErrorMessage="1" sqref="D14:F14 D58:F58" xr:uid="{520F41A2-835A-4AAB-8226-E80E9D2710BA}">
      <formula1>"ROWS,BAYS"</formula1>
    </dataValidation>
    <dataValidation type="list" allowBlank="1" showInputMessage="1" showErrorMessage="1" sqref="F37" xr:uid="{2C2CCBC9-DBF8-4CD7-846B-5C57DCD7FDBC}">
      <formula1>"', Auxiliary, Default IP, Specify IP"</formula1>
    </dataValidation>
    <dataValidation type="list" allowBlank="1" showInputMessage="1" showErrorMessage="1" sqref="E38" xr:uid="{2C85AC6C-7528-4C75-933E-9384FCE79DFE}">
      <formula1>"', Serial,Ethernet"</formula1>
    </dataValidation>
    <dataValidation type="list" allowBlank="1" showInputMessage="1" showErrorMessage="1" sqref="E37" xr:uid="{67F3CBAC-8BBA-4154-9B59-5B9C4637B47C}">
      <formula1>"',1 Hour,2 Hour,3 Hour, 4 Hour,5 Hour"</formula1>
    </dataValidation>
    <dataValidation type="list" allowBlank="1" showInputMessage="1" sqref="C38" xr:uid="{5CF8473E-B2C5-42A9-8710-B3101F172499}">
      <formula1>"',Control equipment,Entire display"</formula1>
    </dataValidation>
    <dataValidation type="list" errorStyle="warning" allowBlank="1" showInputMessage="1" showErrorMessage="1" sqref="C37" xr:uid="{B6880EB6-98B3-4F63-8CCF-80935AF355B9}">
      <formula1>"',ALPHA FXM SERIES,TRIPPLITE,Generic UPS"</formula1>
    </dataValidation>
    <dataValidation type="list" allowBlank="1" showInputMessage="1" sqref="D37" xr:uid="{D71EB561-4297-4AE6-B70E-F3018D86BAA7}">
      <formula1>"', 'By Brightness %, By Power"</formula1>
    </dataValidation>
    <dataValidation type="list" allowBlank="1" showInputMessage="1" sqref="D38" xr:uid="{EB408DAB-B685-4206-8622-F4683593ED4A}">
      <formula1>"',Percent - 50%, Watts - 1800, Watts - 1100, Watts - 650"</formula1>
    </dataValidation>
    <dataValidation type="list" allowBlank="1" showInputMessage="1" showErrorMessage="1" sqref="B37:B38" xr:uid="{A3BA09F1-5369-42E1-A363-E571A3B847FD}">
      <formula1>"',UPS"</formula1>
    </dataValidation>
    <dataValidation type="list" errorStyle="warning" allowBlank="1" showInputMessage="1" showErrorMessage="1" sqref="D22:D23 D66:D67" xr:uid="{7B4D6707-2185-4C0D-B411-5457337E16E5}">
      <formula1>"YES, NO"</formula1>
    </dataValidation>
    <dataValidation type="list" allowBlank="1" showInputMessage="1" showErrorMessage="1" sqref="F22:F23 F66:F67" xr:uid="{258539B5-39D6-4B51-A8D7-D790158F4F7D}">
      <formula1>"', Isolation Boards in Sign - Yes, Isolation Boards in Sign - No"</formula1>
    </dataValidation>
    <dataValidation type="list" errorStyle="warning" allowBlank="1" showInputMessage="1" sqref="C39:C41" xr:uid="{0C9625AA-88C2-4476-B357-7F2B7626F587}">
      <formula1>"', Module Output - ?"</formula1>
    </dataValidation>
    <dataValidation type="list" allowBlank="1" showInputMessage="1" showErrorMessage="1" sqref="B39:B41" xr:uid="{E39EE73A-1035-479F-8C05-68B62032C9D4}">
      <formula1>"', ?, PS Redundancy Board"</formula1>
    </dataValidation>
    <dataValidation type="list" errorStyle="warning" allowBlank="1" showInputMessage="1" showErrorMessage="1" sqref="D25 D69" xr:uid="{EA436AA6-9DE4-4C54-84EA-D5CD1C7B17E9}">
      <formula1>"?,NO,1,2,3,4,5,6,7,8,9,10"</formula1>
    </dataValidation>
    <dataValidation type="list" allowBlank="1" showInputMessage="1" showErrorMessage="1" sqref="F21 F65" xr:uid="{1F1FBE5B-3E68-4C7C-BA60-910AD32312E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C30474</OrderProject_x0020_ID>
    <DocNumber xmlns="2cc016c5-161d-4d6b-a532-6cf687f4a3ab">DD5143185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75D2Y5VYC55K-1220653723-58243</_dlc_DocId>
    <_dlc_DocIdUrl xmlns="b479dd50-8d7e-4b78-9fb1-00cf65781f6b">
      <Url>https://daktronics.sharepoint.com/sites/docs-engineering/_layouts/15/DocIdRedir.aspx?ID=75D2Y5VYC55K-1220653723-58243</Url>
      <Description>75D2Y5VYC55K-1220653723-58243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http://purl.org/dc/dcmitype/"/>
    <ds:schemaRef ds:uri="http://schemas.microsoft.com/office/infopath/2007/PartnerControls"/>
    <ds:schemaRef ds:uri="2cc016c5-161d-4d6b-a532-6cf687f4a3ab"/>
    <ds:schemaRef ds:uri="http://purl.org/dc/terms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schemas.openxmlformats.org/package/2006/metadata/core-properties"/>
    <ds:schemaRef ds:uri="b479dd50-8d7e-4b78-9fb1-00cf65781f6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8CE004C-7FCE-4626-B619-2DA172517FD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647F3B5-D7C3-4DBA-9077-0F918163E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C30474 Washington State DOT, Site Config, 2 VFC, GANTRY G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2022-09-27T15:26:40Z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fd120236-07c3-4e27-a68c-37a277f48bf1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