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7" documentId="8_{D8B53723-1F96-47ED-9FBD-E7BE5D6D2CB9}" xr6:coauthVersionLast="47" xr6:coauthVersionMax="47" xr10:uidLastSave="{98A8B265-35BE-4B06-99CC-F6C83E04A879}"/>
  <bookViews>
    <workbookView xWindow="8715" yWindow="3960" windowWidth="17280" windowHeight="9105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882AECE-8D71-4EC2-869B-E2EBB6319B9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AE739C09-0B7C-4213-BA05-5686424C728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01637347-1026-4138-9346-6B6E3A18EC1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6B4AD9D9-80BE-4E48-AEBC-94D85E767DC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37B0223-5D32-4004-97E8-39CB539C3CB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97D4FD2D-10D9-453A-8B19-C9BDC34FB82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F22384C5-B0D7-416C-95AC-9C72592190E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D6270CA6-481D-46F3-A42B-82A404A1A7A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8D6F0B50-4345-4B91-8579-1E1FDB01AF5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43998692-0ECC-499E-8E47-5EA0C9AA3F8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B719180-B8C8-4010-AD73-5A3B6DD33C3F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92964158-C79C-45DB-80C3-600E8BF24B9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65CBBC56-678F-4962-9244-2C125F4C593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D9B1CF3-69D9-408A-BC88-C07192E06E2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E1B5D724-862D-44B2-B7A8-D492544C5FB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0" authorId="1" shapeId="0" xr:uid="{C1A54A72-A564-4028-9295-C18580D23CF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0" authorId="1" shapeId="0" xr:uid="{029965BA-10C7-4C4D-9667-D60AA49589D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1" authorId="1" shapeId="0" xr:uid="{4F65945F-F28C-431A-82C8-368D9FA502E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D56" authorId="1" shapeId="0" xr:uid="{B620C1D2-3266-4E12-B3CF-94581482893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7" authorId="0" shapeId="0" xr:uid="{1D0511F2-B271-4043-B2F8-F71E595E251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8" authorId="1" shapeId="0" xr:uid="{2933CA8E-2E73-45D8-82C8-7B19D67544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2" authorId="0" shapeId="0" xr:uid="{4DF32D75-C236-45E8-939C-1CBDE478D41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9" authorId="0" shapeId="0" xr:uid="{EE0DC577-2C71-4F18-A630-C428EA52ED1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70" authorId="1" shapeId="0" xr:uid="{77163479-48FC-49F1-9C8F-D5DFE040A82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4" authorId="1" shapeId="0" xr:uid="{D2CDD00C-E81C-4F3B-90F2-4A8C4155C85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5" authorId="1" shapeId="0" xr:uid="{B5A8E407-C8FE-4C32-B0E6-1E21950C8E5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6" authorId="1" shapeId="0" xr:uid="{2669C8B9-B0B0-4C66-A294-F82592A12FA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7" authorId="1" shapeId="0" xr:uid="{9DA99DE5-408B-463B-AD26-2F328B31CBC1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</commentList>
</comments>
</file>

<file path=xl/sharedStrings.xml><?xml version="1.0" encoding="utf-8"?>
<sst xmlns="http://schemas.openxmlformats.org/spreadsheetml/2006/main" count="279" uniqueCount="110">
  <si>
    <t>DD5182650</t>
  </si>
  <si>
    <t>C30474 Washington State DOT, Site Config, VFC, VM-1028-7X40 @2, VM-1028-16X320 @1</t>
  </si>
  <si>
    <t>Rev 00</t>
  </si>
  <si>
    <t>SYSTEM CONFIGURATION
VM-1028-7X40-66-A @2</t>
  </si>
  <si>
    <t>VFC
SIGN/S</t>
  </si>
  <si>
    <t>OPTION</t>
  </si>
  <si>
    <t>VALUE</t>
  </si>
  <si>
    <t>MODEL</t>
  </si>
  <si>
    <t>VM</t>
  </si>
  <si>
    <t>VFC 1
SIGN 1 ,2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</si>
  <si>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</si>
  <si>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</si>
  <si>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</si>
  <si>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</si>
  <si>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</si>
  <si>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</si>
  <si>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</si>
  <si>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</si>
  <si>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</si>
  <si>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</si>
  <si>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</si>
  <si>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</si>
  <si>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</si>
  <si>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</si>
  <si>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</si>
  <si>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</si>
  <si>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</si>
  <si>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</si>
  <si>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VFC 1
SIGN 1, 2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</si>
  <si>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</si>
  <si>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</si>
  <si>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</si>
  <si>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</si>
  <si>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</si>
  <si>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</si>
  <si>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</si>
  <si>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</si>
  <si>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</si>
  <si>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</si>
  <si>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</si>
  <si>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</si>
  <si>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</si>
  <si>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</si>
  <si>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</si>
  <si>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</si>
  <si>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</si>
  <si>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</si>
  <si>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</si>
  <si>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</si>
  <si>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</si>
  <si>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</si>
  <si>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</si>
  <si>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</si>
  <si>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</si>
  <si>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</si>
  <si>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</si>
  <si>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VFC 1
SIGN 1</t>
  </si>
  <si>
    <t>DOOR SWITCH 2 (TC)</t>
  </si>
  <si>
    <t/>
  </si>
  <si>
    <t>PS Redundancy Board</t>
  </si>
  <si>
    <t>Module Output - 4</t>
  </si>
  <si>
    <t>On Video Processor</t>
  </si>
  <si>
    <t>SYSTEM CONFIGURATION
VM-1028-16X320-20-RGB @1</t>
  </si>
  <si>
    <t>SYSTEM CONFIGURATION
VM-1028-16X256-20-RGB @2 (1 SIGN/VFC)</t>
  </si>
  <si>
    <t>VFC 1
SIGN 3</t>
  </si>
  <si>
    <t>FULL COLOR</t>
  </si>
  <si>
    <t>16X16</t>
  </si>
  <si>
    <t>CUSTOM OPTIONS</t>
  </si>
  <si>
    <t>VFC 1
SIGNS 1, 2, 3</t>
  </si>
  <si>
    <t>VFC 1 - SYSTEM BACKUP FILES</t>
  </si>
  <si>
    <t>DD5182695</t>
  </si>
  <si>
    <t>VFC 1 - TRANSLATION TABLE</t>
  </si>
  <si>
    <t>CONTROLLER CONFIGURATION PACKAGE</t>
  </si>
  <si>
    <t>N/A</t>
  </si>
  <si>
    <t>Reference Drawings</t>
  </si>
  <si>
    <t> </t>
  </si>
  <si>
    <t>VM-1028-16x320-20-RGB Drawings:</t>
  </si>
  <si>
    <t>Site Riser, VM/VX, Power and Control in Traffic Cabinet, Multi Sign</t>
  </si>
  <si>
    <t>DWG-4283394</t>
  </si>
  <si>
    <t>Final Assembly, VM-1020-**x**-**</t>
  </si>
  <si>
    <t>DWG-4634211</t>
  </si>
  <si>
    <t>Schematic, VM-1020, Fan Detail</t>
  </si>
  <si>
    <t>DWG-4636940</t>
  </si>
  <si>
    <t>Shop Drawing, VM-1020-16x320-20-RGB</t>
  </si>
  <si>
    <t>DWG-4728269</t>
  </si>
  <si>
    <t>Schematic, VM-1020, DC, 20mm, 16H 272-336W</t>
  </si>
  <si>
    <t>DWG-4730457</t>
  </si>
  <si>
    <t>Schematic, Signal, VM-1020, 4 Surge, FPP</t>
  </si>
  <si>
    <t>DWG-5183560</t>
  </si>
  <si>
    <t>VM-1028-7x40-66-A Drawings:</t>
  </si>
  <si>
    <t>Shop Drawing, VM-1020-7x40-66-A</t>
  </si>
  <si>
    <t>DWG-4728264</t>
  </si>
  <si>
    <t>Schematic, Signal, VM-1020, 2 Surge, Fiber Patch Panel</t>
  </si>
  <si>
    <t>DWG-5183333</t>
  </si>
  <si>
    <t>Schematic, VM-1020, DC, 66mm, A 40W, RB 40-50W</t>
  </si>
  <si>
    <t>DWG-5183416</t>
  </si>
  <si>
    <t>Traffic Cabinet Drawings (10 Power Supplies):</t>
  </si>
  <si>
    <t>Schematic, 334 Traffic Cabinet, Door Switch and Light, 2 Door</t>
  </si>
  <si>
    <t>DWG-3160822</t>
  </si>
  <si>
    <t>Shop Drawing, TC, 334, Aluminum, Ground Mount, VM Power and Control</t>
  </si>
  <si>
    <t>DWG-5013004</t>
  </si>
  <si>
    <t>Final Assembly, TC, 334, Ground Mount, Aluminum, FPP, Heater, RH, VFC</t>
  </si>
  <si>
    <t>DWG-5182604</t>
  </si>
  <si>
    <t>Schematic, Traffic Cabinet, 120 VAC, 1-3 PSG</t>
  </si>
  <si>
    <t>DWG-5185177</t>
  </si>
  <si>
    <t>Schematic, Signal, TC, VFC, Door Open Detection, 2 Door, 2 PSRB</t>
  </si>
  <si>
    <t>DWG-5185268</t>
  </si>
  <si>
    <t>Schematic, Traffic Cabinet, DC Power System, 10 Power Supplies, 2 PSRB</t>
  </si>
  <si>
    <t>DWG-5187918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</si>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</sst>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0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25" xfId="0" applyBorder="1"/>
    <xf numFmtId="0" fontId="0" fillId="0" borderId="25" xfId="0" quotePrefix="1" applyBorder="1"/>
    <xf numFmtId="0" fontId="0" fillId="0" borderId="26" xfId="0" quotePrefix="1" applyBorder="1"/>
    <xf numFmtId="0" fontId="0" fillId="0" borderId="0" xfId="0" applyAlignment="1">
      <alignment horizontal="center"/>
    </xf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4" xfId="0" quotePrefix="1" applyNumberForma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5" xfId="0" quotePrefix="1" applyBorder="1"/>
    <xf numFmtId="0" fontId="0" fillId="0" borderId="10" xfId="0" quotePrefix="1" applyBorder="1"/>
    <xf numFmtId="0" fontId="0" fillId="0" borderId="14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2" borderId="18" xfId="0" quotePrefix="1" applyFill="1" applyBorder="1" applyAlignment="1">
      <alignment horizontal="center" vertical="center"/>
    </xf>
    <xf numFmtId="0" fontId="0" fillId="0" borderId="5" xfId="0" quotePrefix="1" applyBorder="1" applyAlignment="1">
      <alignment horizontal="left"/>
    </xf>
    <xf numFmtId="0" fontId="0" fillId="0" borderId="6" xfId="0" quotePrefix="1" applyBorder="1" applyAlignment="1">
      <alignment horizontal="left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34" xfId="0" applyFont="1" applyFill="1" applyBorder="1" applyAlignment="1"/>
    <xf numFmtId="0" fontId="4" fillId="0" borderId="35" xfId="0" applyFont="1" applyFill="1" applyBorder="1" applyAlignment="1"/>
    <xf numFmtId="0" fontId="4" fillId="0" borderId="1" xfId="0" applyFont="1" applyFill="1" applyBorder="1" applyAlignment="1"/>
    <xf numFmtId="0" fontId="4" fillId="0" borderId="36" xfId="0" applyFont="1" applyFill="1" applyBorder="1" applyAlignment="1"/>
    <xf numFmtId="0" fontId="4" fillId="0" borderId="2" xfId="0" applyFont="1" applyFill="1" applyBorder="1" applyAlignment="1"/>
    <xf numFmtId="0" fontId="5" fillId="0" borderId="36" xfId="0" applyFont="1" applyFill="1" applyBorder="1" applyAlignment="1"/>
    <xf numFmtId="0" fontId="5" fillId="0" borderId="0" xfId="0" applyFont="1" applyFill="1" applyAlignment="1"/>
    <xf numFmtId="0" fontId="4" fillId="0" borderId="0" xfId="0" applyFont="1" applyFill="1" applyAlignment="1"/>
    <xf numFmtId="0" fontId="4" fillId="0" borderId="37" xfId="0" applyFont="1" applyFill="1" applyBorder="1" applyAlignment="1"/>
    <xf numFmtId="0" fontId="4" fillId="0" borderId="3" xfId="0" applyFont="1" applyFill="1" applyBorder="1" applyAlignment="1"/>
    <xf numFmtId="0" fontId="4" fillId="0" borderId="4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3"/>
  <sheetViews>
    <sheetView tabSelected="1" topLeftCell="A91" workbookViewId="0">
      <selection activeCell="A83" sqref="A83:H114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58" t="s">
        <v>1</v>
      </c>
      <c r="D1" s="58"/>
      <c r="E1" s="58"/>
      <c r="F1" s="58"/>
      <c r="G1" s="7" t="s">
        <v>2</v>
      </c>
    </row>
    <row r="2" spans="2:7" ht="31.5" customHeight="1" thickBot="1">
      <c r="B2" s="41" t="s">
        <v>3</v>
      </c>
      <c r="C2" s="42"/>
      <c r="D2" s="42"/>
      <c r="E2" s="42"/>
      <c r="F2" s="43"/>
      <c r="G2" s="51" t="s">
        <v>4</v>
      </c>
    </row>
    <row r="3" spans="2:7" ht="15.75" thickBot="1">
      <c r="B3" s="46" t="s">
        <v>5</v>
      </c>
      <c r="C3" s="47"/>
      <c r="D3" s="47" t="s">
        <v>6</v>
      </c>
      <c r="E3" s="47"/>
      <c r="F3" s="48"/>
      <c r="G3" s="52"/>
    </row>
    <row r="4" spans="2:7">
      <c r="B4" s="36" t="s">
        <v>7</v>
      </c>
      <c r="C4" s="37"/>
      <c r="D4" s="37" t="s">
        <v>8</v>
      </c>
      <c r="E4" s="37"/>
      <c r="F4" s="40"/>
      <c r="G4" s="51" t="s">
        <v>9</v>
      </c>
    </row>
    <row r="5" spans="2:7">
      <c r="B5" s="36" t="s">
        <v>10</v>
      </c>
      <c r="C5" s="37"/>
      <c r="D5" s="37" t="s">
        <v>11</v>
      </c>
      <c r="E5" s="37"/>
      <c r="F5" s="40"/>
      <c r="G5" s="54"/>
    </row>
    <row r="6" spans="2:7">
      <c r="B6" s="50" t="s">
        <v>12</v>
      </c>
      <c r="C6" s="2" t="s">
        <v>13</v>
      </c>
      <c r="D6" s="37" t="s">
        <v>14</v>
      </c>
      <c r="E6" s="37"/>
      <c r="F6" s="40"/>
      <c r="G6" s="54"/>
    </row>
    <row r="7" spans="2:7">
      <c r="B7" s="50"/>
      <c r="C7" s="2" t="s">
        <v>15</v>
      </c>
      <c r="D7" s="37" t="s">
        <v>16</v>
      </c>
      <c r="E7" s="37"/>
      <c r="F7" s="40"/>
      <c r="G7" s="54"/>
    </row>
    <row r="8" spans="2:7">
      <c r="B8" s="50"/>
      <c r="C8" s="2" t="s">
        <v>17</v>
      </c>
      <c r="D8" s="37" t="s">
        <v>18</v>
      </c>
      <c r="E8" s="37"/>
      <c r="F8" s="40"/>
      <c r="G8" s="54"/>
    </row>
    <row r="9" spans="2:7">
      <c r="B9" s="50"/>
      <c r="C9" s="2" t="s">
        <v>19</v>
      </c>
      <c r="D9" s="38">
        <v>66</v>
      </c>
      <c r="E9" s="38"/>
      <c r="F9" s="39"/>
      <c r="G9" s="54"/>
    </row>
    <row r="10" spans="2:7">
      <c r="B10" s="36" t="s">
        <v>20</v>
      </c>
      <c r="C10" s="37"/>
      <c r="D10" s="38">
        <v>7</v>
      </c>
      <c r="E10" s="38"/>
      <c r="F10" s="39"/>
      <c r="G10" s="54"/>
    </row>
    <row r="11" spans="2:7">
      <c r="B11" s="36" t="s">
        <v>21</v>
      </c>
      <c r="C11" s="37"/>
      <c r="D11" s="38">
        <v>40</v>
      </c>
      <c r="E11" s="38"/>
      <c r="F11" s="39"/>
      <c r="G11" s="54"/>
    </row>
    <row r="12" spans="2:7">
      <c r="B12" s="36" t="s">
        <v>22</v>
      </c>
      <c r="C12" s="37"/>
      <c r="D12" s="37" t="s">
        <v>23</v>
      </c>
      <c r="E12" s="37"/>
      <c r="F12" s="40"/>
      <c r="G12" s="54"/>
    </row>
    <row r="13" spans="2:7">
      <c r="B13" s="36" t="s">
        <v>24</v>
      </c>
      <c r="C13" s="37"/>
      <c r="D13" s="38">
        <v>1</v>
      </c>
      <c r="E13" s="38"/>
      <c r="F13" s="39"/>
      <c r="G13" s="54"/>
    </row>
    <row r="14" spans="2:7" ht="15.75" thickBot="1">
      <c r="B14" s="56" t="s">
        <v>25</v>
      </c>
      <c r="C14" s="57"/>
      <c r="D14" s="59" t="s">
        <v>26</v>
      </c>
      <c r="E14" s="59"/>
      <c r="F14" s="60"/>
      <c r="G14" s="55"/>
    </row>
    <row r="15" spans="2:7" ht="15.75" thickBot="1"/>
    <row r="16" spans="2:7" ht="15.75" thickBot="1">
      <c r="B16" s="53" t="s">
        <v>27</v>
      </c>
      <c r="C16" s="42"/>
      <c r="D16" s="42"/>
      <c r="E16" s="42"/>
      <c r="F16" s="43"/>
      <c r="G16" s="51" t="s">
        <v>28</v>
      </c>
    </row>
    <row r="17" spans="2:7">
      <c r="B17" s="46" t="s">
        <v>5</v>
      </c>
      <c r="C17" s="47"/>
      <c r="D17" s="20" t="s">
        <v>6</v>
      </c>
      <c r="E17" s="20" t="s">
        <v>29</v>
      </c>
      <c r="F17" s="21" t="s">
        <v>30</v>
      </c>
      <c r="G17" s="54"/>
    </row>
    <row r="18" spans="2:7">
      <c r="B18" s="36" t="s">
        <v>31</v>
      </c>
      <c r="C18" s="37"/>
      <c r="D18" s="2" t="s">
        <v>32</v>
      </c>
      <c r="E18" s="2" t="s">
        <v>33</v>
      </c>
      <c r="F18" s="4" t="s">
        <v>34</v>
      </c>
      <c r="G18" s="54"/>
    </row>
    <row r="19" spans="2:7">
      <c r="B19" s="36" t="s">
        <v>35</v>
      </c>
      <c r="C19" s="37"/>
      <c r="D19" s="2" t="s">
        <v>12</v>
      </c>
      <c r="E19" s="2" t="s">
        <v>33</v>
      </c>
      <c r="F19" s="4" t="s">
        <v>34</v>
      </c>
      <c r="G19" s="54"/>
    </row>
    <row r="20" spans="2:7">
      <c r="B20" s="36" t="s">
        <v>36</v>
      </c>
      <c r="C20" s="37"/>
      <c r="D20" s="2" t="s">
        <v>37</v>
      </c>
      <c r="E20" s="3" t="s">
        <v>38</v>
      </c>
      <c r="F20" s="5" t="s">
        <v>38</v>
      </c>
      <c r="G20" s="54"/>
    </row>
    <row r="21" spans="2:7">
      <c r="B21" s="36" t="s">
        <v>39</v>
      </c>
      <c r="C21" s="37"/>
      <c r="D21" s="22" t="s">
        <v>37</v>
      </c>
      <c r="E21" s="22" t="s">
        <v>38</v>
      </c>
      <c r="F21" s="5"/>
      <c r="G21" s="54"/>
    </row>
    <row r="22" spans="2:7">
      <c r="B22" s="36" t="s">
        <v>40</v>
      </c>
      <c r="C22" s="37"/>
      <c r="D22" s="22" t="s">
        <v>37</v>
      </c>
      <c r="E22" s="22"/>
      <c r="F22" s="4"/>
      <c r="G22" s="54"/>
    </row>
    <row r="23" spans="2:7">
      <c r="B23" s="36" t="s">
        <v>41</v>
      </c>
      <c r="C23" s="37"/>
      <c r="D23" s="22" t="s">
        <v>37</v>
      </c>
      <c r="E23" s="22"/>
      <c r="F23" s="4"/>
      <c r="G23" s="54"/>
    </row>
    <row r="24" spans="2:7">
      <c r="B24" s="36" t="s">
        <v>42</v>
      </c>
      <c r="C24" s="37"/>
      <c r="D24" s="22">
        <v>1</v>
      </c>
      <c r="E24" s="22" t="s">
        <v>38</v>
      </c>
      <c r="F24" s="5" t="s">
        <v>43</v>
      </c>
      <c r="G24" s="54"/>
    </row>
    <row r="25" spans="2:7">
      <c r="B25" s="36" t="s">
        <v>44</v>
      </c>
      <c r="C25" s="37"/>
      <c r="D25" s="22" t="s">
        <v>37</v>
      </c>
      <c r="E25" s="22" t="s">
        <v>38</v>
      </c>
      <c r="F25" s="5"/>
      <c r="G25" s="54"/>
    </row>
    <row r="26" spans="2:7">
      <c r="B26" s="36" t="s">
        <v>45</v>
      </c>
      <c r="C26" s="37"/>
      <c r="D26" s="22" t="s">
        <v>37</v>
      </c>
      <c r="E26" s="22" t="s">
        <v>38</v>
      </c>
      <c r="F26" s="5" t="s">
        <v>38</v>
      </c>
      <c r="G26" s="54"/>
    </row>
    <row r="27" spans="2:7">
      <c r="B27" s="36" t="s">
        <v>46</v>
      </c>
      <c r="C27" s="37"/>
      <c r="D27" s="18" t="s">
        <v>37</v>
      </c>
      <c r="E27" s="22" t="s">
        <v>38</v>
      </c>
      <c r="F27" s="5" t="s">
        <v>38</v>
      </c>
      <c r="G27" s="54"/>
    </row>
    <row r="28" spans="2:7">
      <c r="B28" s="36" t="s">
        <v>47</v>
      </c>
      <c r="C28" s="37"/>
      <c r="D28" s="18" t="s">
        <v>37</v>
      </c>
      <c r="E28" s="22" t="s">
        <v>38</v>
      </c>
      <c r="F28" s="5" t="s">
        <v>38</v>
      </c>
      <c r="G28" s="54"/>
    </row>
    <row r="29" spans="2:7">
      <c r="B29" s="36" t="s">
        <v>48</v>
      </c>
      <c r="C29" s="37"/>
      <c r="D29" s="18" t="s">
        <v>37</v>
      </c>
      <c r="E29" s="22" t="s">
        <v>38</v>
      </c>
      <c r="F29" s="5" t="s">
        <v>38</v>
      </c>
      <c r="G29" s="54"/>
    </row>
    <row r="30" spans="2:7">
      <c r="B30" s="36" t="s">
        <v>49</v>
      </c>
      <c r="C30" s="37"/>
      <c r="D30" s="18" t="s">
        <v>50</v>
      </c>
      <c r="E30" s="22" t="s">
        <v>38</v>
      </c>
      <c r="F30" s="5" t="s">
        <v>38</v>
      </c>
      <c r="G30" s="54"/>
    </row>
    <row r="31" spans="2:7">
      <c r="B31" s="36" t="s">
        <v>51</v>
      </c>
      <c r="C31" s="37"/>
      <c r="D31" s="22" t="s">
        <v>37</v>
      </c>
      <c r="E31" s="22" t="s">
        <v>38</v>
      </c>
      <c r="F31" s="5" t="s">
        <v>38</v>
      </c>
      <c r="G31" s="54"/>
    </row>
    <row r="32" spans="2:7">
      <c r="B32" s="36" t="s">
        <v>52</v>
      </c>
      <c r="C32" s="37"/>
      <c r="D32" s="22">
        <v>1</v>
      </c>
      <c r="E32" s="22" t="s">
        <v>38</v>
      </c>
      <c r="F32" s="5" t="s">
        <v>38</v>
      </c>
      <c r="G32" s="54"/>
    </row>
    <row r="33" spans="2:7" ht="15.75" thickBot="1">
      <c r="B33" s="56" t="s">
        <v>53</v>
      </c>
      <c r="C33" s="57"/>
      <c r="D33" s="19" t="s">
        <v>54</v>
      </c>
      <c r="E33" s="19"/>
      <c r="F33" s="6"/>
      <c r="G33" s="55"/>
    </row>
    <row r="34" spans="2:7" ht="15.75" thickBot="1">
      <c r="B34" s="12"/>
      <c r="C34" s="12"/>
      <c r="D34" s="13"/>
      <c r="E34" s="13"/>
      <c r="F34" s="14"/>
      <c r="G34" s="15"/>
    </row>
    <row r="35" spans="2:7">
      <c r="B35" s="25" t="s">
        <v>55</v>
      </c>
      <c r="C35" s="26"/>
      <c r="D35" s="26"/>
      <c r="E35" s="26"/>
      <c r="F35" s="27"/>
      <c r="G35" s="31" t="s">
        <v>56</v>
      </c>
    </row>
    <row r="36" spans="2:7">
      <c r="B36" s="34" t="s">
        <v>57</v>
      </c>
      <c r="C36" s="35"/>
      <c r="D36" s="22">
        <f>IF(B36="DOOR SWITCH 2 (TC)",1,"N/A")</f>
        <v>1</v>
      </c>
      <c r="E36" s="22">
        <f>IF(B36="DOOR SWITCH 2 (TC)",1,"N/A")</f>
        <v>1</v>
      </c>
      <c r="F36" s="3" t="str">
        <f>IF(B36="DOOR SWITCH 2 (TC)","VIP 1","N/A")</f>
        <v>VIP 1</v>
      </c>
      <c r="G36" s="32"/>
    </row>
    <row r="37" spans="2:7" hidden="1">
      <c r="B37" s="28" t="s">
        <v>58</v>
      </c>
      <c r="C37" s="8" t="s">
        <v>58</v>
      </c>
      <c r="D37" s="9" t="s">
        <v>58</v>
      </c>
      <c r="E37" s="9" t="s">
        <v>58</v>
      </c>
      <c r="F37" s="10" t="s">
        <v>58</v>
      </c>
      <c r="G37" s="32"/>
    </row>
    <row r="38" spans="2:7" hidden="1">
      <c r="B38" s="28"/>
      <c r="C38" s="9" t="s">
        <v>58</v>
      </c>
      <c r="D38" s="11" t="s">
        <v>58</v>
      </c>
      <c r="E38" s="9" t="s">
        <v>58</v>
      </c>
      <c r="F38" s="10"/>
      <c r="G38" s="32"/>
    </row>
    <row r="39" spans="2:7">
      <c r="B39" s="16" t="s">
        <v>59</v>
      </c>
      <c r="C39" s="3" t="s">
        <v>60</v>
      </c>
      <c r="D39" s="3" t="str">
        <f>IF(B39="PS Redundancy Board","I/O Board Outputs - NO"," ")</f>
        <v>I/O Board Outputs - NO</v>
      </c>
      <c r="E39" s="3" t="str">
        <f>IF(B39="PS Redundancy Board","Sensor Address -1"," ")</f>
        <v>Sensor Address -1</v>
      </c>
      <c r="F39" s="3" t="s">
        <v>61</v>
      </c>
      <c r="G39" s="32"/>
    </row>
    <row r="40" spans="2:7">
      <c r="B40" s="16" t="s">
        <v>59</v>
      </c>
      <c r="C40" s="3" t="s">
        <v>60</v>
      </c>
      <c r="D40" s="3" t="str">
        <f>IF(B40="PS Redundancy Board","I/O Board Outputs - NO"," ")</f>
        <v>I/O Board Outputs - NO</v>
      </c>
      <c r="E40" s="3" t="str">
        <f>IF(B40="PS Redundancy Board","Sensor Address -1"," ")</f>
        <v>Sensor Address -1</v>
      </c>
      <c r="F40" s="3" t="s">
        <v>61</v>
      </c>
      <c r="G40" s="32"/>
    </row>
    <row r="41" spans="2:7" hidden="1">
      <c r="B41" s="16"/>
      <c r="C41" s="3"/>
      <c r="D41" s="3"/>
      <c r="E41" s="3"/>
      <c r="F41" s="3"/>
      <c r="G41" s="32"/>
    </row>
    <row r="42" spans="2:7" hidden="1">
      <c r="B42" s="29" t="s">
        <v>58</v>
      </c>
      <c r="C42" s="30"/>
      <c r="D42" s="22" t="s">
        <v>38</v>
      </c>
      <c r="E42" s="22" t="s">
        <v>38</v>
      </c>
      <c r="F42" s="3"/>
      <c r="G42" s="32"/>
    </row>
    <row r="43" spans="2:7" ht="15.75" thickBot="1">
      <c r="B43" s="23" t="s">
        <v>58</v>
      </c>
      <c r="C43" s="24"/>
      <c r="D43" s="1"/>
      <c r="E43" s="1"/>
      <c r="F43" s="17"/>
      <c r="G43" s="33"/>
    </row>
    <row r="44" spans="2:7" ht="15.75" thickBot="1">
      <c r="B44" s="12"/>
      <c r="C44" s="12"/>
      <c r="D44" s="13"/>
      <c r="E44" s="13"/>
      <c r="F44" s="14"/>
      <c r="G44" s="15"/>
    </row>
    <row r="45" spans="2:7" ht="31.5" customHeight="1" thickBot="1">
      <c r="B45" s="41" t="s">
        <v>62</v>
      </c>
      <c r="C45" s="42"/>
      <c r="D45" s="42"/>
      <c r="E45" s="42"/>
      <c r="F45" s="43"/>
      <c r="G45" s="44" t="s">
        <v>4</v>
      </c>
    </row>
    <row r="46" spans="2:7" ht="15.75" customHeight="1" thickBot="1">
      <c r="B46" s="41" t="s">
        <v>63</v>
      </c>
      <c r="C46" s="42"/>
      <c r="D46" s="42"/>
      <c r="E46" s="42"/>
      <c r="F46" s="43"/>
      <c r="G46" s="45"/>
    </row>
    <row r="47" spans="2:7">
      <c r="B47" s="46" t="s">
        <v>5</v>
      </c>
      <c r="C47" s="47"/>
      <c r="D47" s="47" t="s">
        <v>6</v>
      </c>
      <c r="E47" s="47"/>
      <c r="F47" s="48"/>
      <c r="G47" s="44" t="s">
        <v>64</v>
      </c>
    </row>
    <row r="48" spans="2:7" ht="15" customHeight="1">
      <c r="B48" s="36" t="s">
        <v>7</v>
      </c>
      <c r="C48" s="37"/>
      <c r="D48" s="37" t="s">
        <v>8</v>
      </c>
      <c r="E48" s="37"/>
      <c r="F48" s="40"/>
      <c r="G48" s="49"/>
    </row>
    <row r="49" spans="2:7">
      <c r="B49" s="36" t="s">
        <v>10</v>
      </c>
      <c r="C49" s="37"/>
      <c r="D49" s="37" t="s">
        <v>11</v>
      </c>
      <c r="E49" s="37"/>
      <c r="F49" s="40"/>
      <c r="G49" s="49"/>
    </row>
    <row r="50" spans="2:7">
      <c r="B50" s="50" t="s">
        <v>12</v>
      </c>
      <c r="C50" s="2" t="s">
        <v>13</v>
      </c>
      <c r="D50" s="37" t="s">
        <v>65</v>
      </c>
      <c r="E50" s="37"/>
      <c r="F50" s="40"/>
      <c r="G50" s="49"/>
    </row>
    <row r="51" spans="2:7">
      <c r="B51" s="50"/>
      <c r="C51" s="2" t="s">
        <v>15</v>
      </c>
      <c r="D51" s="37" t="s">
        <v>16</v>
      </c>
      <c r="E51" s="37"/>
      <c r="F51" s="40"/>
      <c r="G51" s="49"/>
    </row>
    <row r="52" spans="2:7">
      <c r="B52" s="50"/>
      <c r="C52" s="2" t="s">
        <v>17</v>
      </c>
      <c r="D52" s="37" t="s">
        <v>66</v>
      </c>
      <c r="E52" s="37"/>
      <c r="F52" s="40"/>
      <c r="G52" s="49"/>
    </row>
    <row r="53" spans="2:7">
      <c r="B53" s="50"/>
      <c r="C53" s="2" t="s">
        <v>19</v>
      </c>
      <c r="D53" s="38">
        <v>20</v>
      </c>
      <c r="E53" s="38"/>
      <c r="F53" s="39"/>
      <c r="G53" s="49"/>
    </row>
    <row r="54" spans="2:7">
      <c r="B54" s="36" t="s">
        <v>20</v>
      </c>
      <c r="C54" s="37"/>
      <c r="D54" s="38">
        <v>16</v>
      </c>
      <c r="E54" s="38"/>
      <c r="F54" s="39"/>
      <c r="G54" s="49"/>
    </row>
    <row r="55" spans="2:7">
      <c r="B55" s="36" t="s">
        <v>21</v>
      </c>
      <c r="C55" s="37"/>
      <c r="D55" s="38">
        <v>320</v>
      </c>
      <c r="E55" s="38"/>
      <c r="F55" s="39"/>
      <c r="G55" s="49"/>
    </row>
    <row r="56" spans="2:7">
      <c r="B56" s="36" t="s">
        <v>22</v>
      </c>
      <c r="C56" s="37"/>
      <c r="D56" s="37" t="s">
        <v>23</v>
      </c>
      <c r="E56" s="37"/>
      <c r="F56" s="40"/>
      <c r="G56" s="49"/>
    </row>
    <row r="57" spans="2:7">
      <c r="B57" s="36" t="s">
        <v>24</v>
      </c>
      <c r="C57" s="37"/>
      <c r="D57" s="38">
        <v>1</v>
      </c>
      <c r="E57" s="38"/>
      <c r="F57" s="39"/>
      <c r="G57" s="49"/>
    </row>
    <row r="58" spans="2:7" ht="15.75" thickBot="1">
      <c r="B58" s="56" t="s">
        <v>25</v>
      </c>
      <c r="C58" s="57"/>
      <c r="D58" s="59" t="s">
        <v>26</v>
      </c>
      <c r="E58" s="59"/>
      <c r="F58" s="60"/>
      <c r="G58" s="45"/>
    </row>
    <row r="59" spans="2:7" ht="15.75" thickBot="1"/>
    <row r="60" spans="2:7" ht="15.75" thickBot="1">
      <c r="B60" s="53" t="s">
        <v>27</v>
      </c>
      <c r="C60" s="42"/>
      <c r="D60" s="42"/>
      <c r="E60" s="42"/>
      <c r="F60" s="43"/>
      <c r="G60" s="51" t="s">
        <v>64</v>
      </c>
    </row>
    <row r="61" spans="2:7">
      <c r="B61" s="46" t="s">
        <v>5</v>
      </c>
      <c r="C61" s="47"/>
      <c r="D61" s="20" t="s">
        <v>6</v>
      </c>
      <c r="E61" s="20" t="s">
        <v>29</v>
      </c>
      <c r="F61" s="21" t="s">
        <v>30</v>
      </c>
      <c r="G61" s="54"/>
    </row>
    <row r="62" spans="2:7">
      <c r="B62" s="36" t="s">
        <v>31</v>
      </c>
      <c r="C62" s="37"/>
      <c r="D62" s="2" t="s">
        <v>32</v>
      </c>
      <c r="E62" s="2" t="s">
        <v>33</v>
      </c>
      <c r="F62" s="4" t="s">
        <v>34</v>
      </c>
      <c r="G62" s="54"/>
    </row>
    <row r="63" spans="2:7">
      <c r="B63" s="36" t="s">
        <v>35</v>
      </c>
      <c r="C63" s="37"/>
      <c r="D63" s="2" t="s">
        <v>12</v>
      </c>
      <c r="E63" s="2" t="s">
        <v>33</v>
      </c>
      <c r="F63" s="4" t="s">
        <v>34</v>
      </c>
      <c r="G63" s="54"/>
    </row>
    <row r="64" spans="2:7">
      <c r="B64" s="36" t="s">
        <v>36</v>
      </c>
      <c r="C64" s="37"/>
      <c r="D64" s="2" t="s">
        <v>37</v>
      </c>
      <c r="E64" s="3" t="s">
        <v>38</v>
      </c>
      <c r="F64" s="5" t="s">
        <v>38</v>
      </c>
      <c r="G64" s="54"/>
    </row>
    <row r="65" spans="2:7">
      <c r="B65" s="36" t="s">
        <v>39</v>
      </c>
      <c r="C65" s="37"/>
      <c r="D65" s="22" t="s">
        <v>37</v>
      </c>
      <c r="E65" s="22" t="s">
        <v>38</v>
      </c>
      <c r="F65" s="5"/>
      <c r="G65" s="54"/>
    </row>
    <row r="66" spans="2:7">
      <c r="B66" s="36" t="s">
        <v>40</v>
      </c>
      <c r="C66" s="37"/>
      <c r="D66" s="22" t="s">
        <v>37</v>
      </c>
      <c r="E66" s="22"/>
      <c r="F66" s="4"/>
      <c r="G66" s="54"/>
    </row>
    <row r="67" spans="2:7">
      <c r="B67" s="36" t="s">
        <v>41</v>
      </c>
      <c r="C67" s="37"/>
      <c r="D67" s="22" t="s">
        <v>37</v>
      </c>
      <c r="E67" s="22"/>
      <c r="F67" s="4"/>
      <c r="G67" s="54"/>
    </row>
    <row r="68" spans="2:7">
      <c r="B68" s="36" t="s">
        <v>42</v>
      </c>
      <c r="C68" s="37"/>
      <c r="D68" s="22">
        <v>1</v>
      </c>
      <c r="E68" s="22" t="s">
        <v>38</v>
      </c>
      <c r="F68" s="5" t="s">
        <v>43</v>
      </c>
      <c r="G68" s="54"/>
    </row>
    <row r="69" spans="2:7">
      <c r="B69" s="36" t="s">
        <v>44</v>
      </c>
      <c r="C69" s="37"/>
      <c r="D69" s="22" t="s">
        <v>37</v>
      </c>
      <c r="E69" s="22" t="s">
        <v>38</v>
      </c>
      <c r="F69" s="5"/>
      <c r="G69" s="54"/>
    </row>
    <row r="70" spans="2:7">
      <c r="B70" s="36" t="s">
        <v>45</v>
      </c>
      <c r="C70" s="37"/>
      <c r="D70" s="22" t="s">
        <v>37</v>
      </c>
      <c r="E70" s="22" t="s">
        <v>38</v>
      </c>
      <c r="F70" s="5" t="s">
        <v>38</v>
      </c>
      <c r="G70" s="54"/>
    </row>
    <row r="71" spans="2:7">
      <c r="B71" s="36" t="s">
        <v>46</v>
      </c>
      <c r="C71" s="37"/>
      <c r="D71" s="18" t="s">
        <v>37</v>
      </c>
      <c r="E71" s="22" t="s">
        <v>38</v>
      </c>
      <c r="F71" s="5" t="s">
        <v>38</v>
      </c>
      <c r="G71" s="54"/>
    </row>
    <row r="72" spans="2:7">
      <c r="B72" s="36" t="s">
        <v>47</v>
      </c>
      <c r="C72" s="37"/>
      <c r="D72" s="18" t="s">
        <v>37</v>
      </c>
      <c r="E72" s="22" t="s">
        <v>38</v>
      </c>
      <c r="F72" s="5" t="s">
        <v>38</v>
      </c>
      <c r="G72" s="54"/>
    </row>
    <row r="73" spans="2:7">
      <c r="B73" s="36" t="s">
        <v>48</v>
      </c>
      <c r="C73" s="37"/>
      <c r="D73" s="18" t="s">
        <v>37</v>
      </c>
      <c r="E73" s="22" t="s">
        <v>38</v>
      </c>
      <c r="F73" s="5" t="s">
        <v>38</v>
      </c>
      <c r="G73" s="54"/>
    </row>
    <row r="74" spans="2:7">
      <c r="B74" s="36" t="s">
        <v>49</v>
      </c>
      <c r="C74" s="37"/>
      <c r="D74" s="18" t="s">
        <v>50</v>
      </c>
      <c r="E74" s="22" t="s">
        <v>38</v>
      </c>
      <c r="F74" s="5" t="s">
        <v>38</v>
      </c>
      <c r="G74" s="54"/>
    </row>
    <row r="75" spans="2:7">
      <c r="B75" s="36" t="s">
        <v>51</v>
      </c>
      <c r="C75" s="37"/>
      <c r="D75" s="22" t="s">
        <v>37</v>
      </c>
      <c r="E75" s="22" t="s">
        <v>38</v>
      </c>
      <c r="F75" s="5" t="s">
        <v>38</v>
      </c>
      <c r="G75" s="54"/>
    </row>
    <row r="76" spans="2:7">
      <c r="B76" s="36" t="s">
        <v>52</v>
      </c>
      <c r="C76" s="37"/>
      <c r="D76" s="22">
        <v>1</v>
      </c>
      <c r="E76" s="22" t="s">
        <v>38</v>
      </c>
      <c r="F76" s="5" t="s">
        <v>38</v>
      </c>
      <c r="G76" s="54"/>
    </row>
    <row r="77" spans="2:7" ht="15.75" thickBot="1">
      <c r="B77" s="56" t="s">
        <v>53</v>
      </c>
      <c r="C77" s="57"/>
      <c r="D77" s="19" t="s">
        <v>54</v>
      </c>
      <c r="E77" s="19"/>
      <c r="F77" s="6"/>
      <c r="G77" s="55"/>
    </row>
    <row r="78" spans="2:7" ht="15.75" thickBot="1">
      <c r="B78" s="12"/>
      <c r="C78" s="12"/>
      <c r="D78" s="13"/>
      <c r="E78" s="13"/>
      <c r="F78" s="14"/>
      <c r="G78" s="15"/>
    </row>
    <row r="79" spans="2:7" ht="15.75" thickBot="1">
      <c r="B79" s="53" t="s">
        <v>67</v>
      </c>
      <c r="C79" s="42"/>
      <c r="D79" s="42"/>
      <c r="E79" s="42"/>
      <c r="F79" s="43"/>
      <c r="G79" s="44" t="s">
        <v>68</v>
      </c>
    </row>
    <row r="80" spans="2:7">
      <c r="B80" s="61" t="s">
        <v>69</v>
      </c>
      <c r="C80" s="62"/>
      <c r="D80" s="62"/>
      <c r="E80" s="62" t="s">
        <v>70</v>
      </c>
      <c r="F80" s="63"/>
      <c r="G80" s="64"/>
    </row>
    <row r="81" spans="1:8">
      <c r="B81" s="36" t="s">
        <v>71</v>
      </c>
      <c r="C81" s="37"/>
      <c r="D81" s="37"/>
      <c r="E81" s="38"/>
      <c r="F81" s="39"/>
      <c r="G81" s="64"/>
    </row>
    <row r="82" spans="1:8">
      <c r="B82" s="56" t="s">
        <v>72</v>
      </c>
      <c r="C82" s="57"/>
      <c r="D82" s="57"/>
      <c r="E82" s="59" t="s">
        <v>73</v>
      </c>
      <c r="F82" s="60"/>
      <c r="G82" s="65"/>
    </row>
    <row r="83" spans="1:8">
      <c r="A83" s="66"/>
      <c r="B83" s="66"/>
      <c r="C83" s="66"/>
      <c r="D83" s="66"/>
      <c r="E83" s="66"/>
      <c r="F83" s="66"/>
      <c r="G83" s="66"/>
      <c r="H83" s="66"/>
    </row>
    <row r="84" spans="1:8">
      <c r="A84" s="66"/>
      <c r="B84" s="67" t="s">
        <v>74</v>
      </c>
      <c r="C84" s="68" t="s">
        <v>75</v>
      </c>
      <c r="D84" s="68" t="s">
        <v>75</v>
      </c>
      <c r="E84" s="68" t="s">
        <v>75</v>
      </c>
      <c r="F84" s="68" t="s">
        <v>75</v>
      </c>
      <c r="G84" s="69" t="s">
        <v>75</v>
      </c>
      <c r="H84" s="66"/>
    </row>
    <row r="85" spans="1:8">
      <c r="A85" s="66"/>
      <c r="B85" s="70" t="s">
        <v>75</v>
      </c>
      <c r="C85" s="66"/>
      <c r="D85" s="66"/>
      <c r="E85" s="66"/>
      <c r="F85" s="66"/>
      <c r="G85" s="71" t="s">
        <v>75</v>
      </c>
      <c r="H85" s="66"/>
    </row>
    <row r="86" spans="1:8">
      <c r="A86" s="66"/>
      <c r="B86" s="72" t="s">
        <v>76</v>
      </c>
      <c r="C86" s="73"/>
      <c r="D86" s="66"/>
      <c r="E86" s="66"/>
      <c r="F86" s="66"/>
      <c r="G86" s="71" t="s">
        <v>75</v>
      </c>
      <c r="H86" s="66"/>
    </row>
    <row r="87" spans="1:8">
      <c r="A87" s="66"/>
      <c r="B87" s="70" t="s">
        <v>77</v>
      </c>
      <c r="D87" s="66"/>
      <c r="E87" s="74" t="s">
        <v>78</v>
      </c>
      <c r="F87" s="66"/>
      <c r="G87" s="71" t="s">
        <v>75</v>
      </c>
      <c r="H87" s="66"/>
    </row>
    <row r="88" spans="1:8">
      <c r="A88" s="66"/>
      <c r="B88" s="70" t="s">
        <v>79</v>
      </c>
      <c r="D88" s="66"/>
      <c r="E88" s="74" t="s">
        <v>80</v>
      </c>
      <c r="F88" s="66"/>
      <c r="G88" s="71" t="s">
        <v>75</v>
      </c>
      <c r="H88" s="66"/>
    </row>
    <row r="89" spans="1:8">
      <c r="A89" s="66"/>
      <c r="B89" s="70" t="s">
        <v>81</v>
      </c>
      <c r="D89" s="66"/>
      <c r="E89" s="74" t="s">
        <v>82</v>
      </c>
      <c r="F89" s="66"/>
      <c r="G89" s="71" t="s">
        <v>75</v>
      </c>
      <c r="H89" s="66"/>
    </row>
    <row r="90" spans="1:8">
      <c r="A90" s="66"/>
      <c r="B90" s="70" t="s">
        <v>83</v>
      </c>
      <c r="D90" s="66"/>
      <c r="E90" s="74" t="s">
        <v>84</v>
      </c>
      <c r="F90" s="66"/>
      <c r="G90" s="71" t="s">
        <v>75</v>
      </c>
      <c r="H90" s="66"/>
    </row>
    <row r="91" spans="1:8">
      <c r="A91" s="66"/>
      <c r="B91" s="70" t="s">
        <v>85</v>
      </c>
      <c r="D91" s="74"/>
      <c r="E91" s="74" t="s">
        <v>86</v>
      </c>
      <c r="F91" s="66"/>
      <c r="G91" s="71" t="s">
        <v>75</v>
      </c>
      <c r="H91" s="66"/>
    </row>
    <row r="92" spans="1:8">
      <c r="A92" s="66"/>
      <c r="B92" s="70" t="s">
        <v>87</v>
      </c>
      <c r="D92" s="66"/>
      <c r="E92" s="74" t="s">
        <v>88</v>
      </c>
      <c r="F92" s="66"/>
      <c r="G92" s="71" t="s">
        <v>75</v>
      </c>
      <c r="H92" s="66"/>
    </row>
    <row r="93" spans="1:8">
      <c r="A93" s="66"/>
      <c r="B93" s="70"/>
      <c r="D93" s="66"/>
      <c r="E93" s="74"/>
      <c r="F93" s="66"/>
      <c r="G93" s="71"/>
      <c r="H93" s="66"/>
    </row>
    <row r="94" spans="1:8">
      <c r="A94" s="66"/>
      <c r="B94" s="72" t="s">
        <v>89</v>
      </c>
      <c r="D94" s="66"/>
      <c r="E94" s="66"/>
      <c r="F94" s="66"/>
      <c r="G94" s="71" t="s">
        <v>75</v>
      </c>
      <c r="H94" s="66"/>
    </row>
    <row r="95" spans="1:8">
      <c r="A95" s="66"/>
      <c r="B95" s="70" t="s">
        <v>77</v>
      </c>
      <c r="D95" s="66"/>
      <c r="E95" s="73" t="s">
        <v>78</v>
      </c>
      <c r="F95" s="66"/>
      <c r="G95" s="71" t="s">
        <v>75</v>
      </c>
      <c r="H95" s="66"/>
    </row>
    <row r="96" spans="1:8">
      <c r="A96" s="66"/>
      <c r="B96" s="70" t="s">
        <v>79</v>
      </c>
      <c r="D96" s="66"/>
      <c r="E96" s="74" t="s">
        <v>80</v>
      </c>
      <c r="F96" s="66"/>
      <c r="G96" s="71" t="s">
        <v>75</v>
      </c>
      <c r="H96" s="66"/>
    </row>
    <row r="97" spans="1:8">
      <c r="A97" s="66"/>
      <c r="B97" s="70" t="s">
        <v>81</v>
      </c>
      <c r="D97" s="66"/>
      <c r="E97" s="74" t="s">
        <v>82</v>
      </c>
      <c r="F97" s="66"/>
      <c r="G97" s="71" t="s">
        <v>75</v>
      </c>
      <c r="H97" s="66"/>
    </row>
    <row r="98" spans="1:8">
      <c r="A98" s="66"/>
      <c r="B98" s="70" t="s">
        <v>90</v>
      </c>
      <c r="D98" s="66"/>
      <c r="E98" s="74" t="s">
        <v>91</v>
      </c>
      <c r="F98" s="66"/>
      <c r="G98" s="71" t="s">
        <v>75</v>
      </c>
      <c r="H98" s="66"/>
    </row>
    <row r="99" spans="1:8">
      <c r="A99" s="66"/>
      <c r="B99" s="70" t="s">
        <v>92</v>
      </c>
      <c r="D99" s="66"/>
      <c r="E99" s="74" t="s">
        <v>93</v>
      </c>
      <c r="F99" s="66"/>
      <c r="G99" s="71" t="s">
        <v>75</v>
      </c>
      <c r="H99" s="66"/>
    </row>
    <row r="100" spans="1:8">
      <c r="A100" s="66"/>
      <c r="B100" s="70" t="s">
        <v>94</v>
      </c>
      <c r="D100" s="74"/>
      <c r="E100" s="74" t="s">
        <v>95</v>
      </c>
      <c r="F100" s="66"/>
      <c r="G100" s="71" t="s">
        <v>75</v>
      </c>
      <c r="H100" s="66"/>
    </row>
    <row r="101" spans="1:8">
      <c r="A101" s="66"/>
      <c r="B101" s="70" t="s">
        <v>75</v>
      </c>
      <c r="C101" s="66"/>
      <c r="D101" s="66"/>
      <c r="E101" s="66"/>
      <c r="F101" s="66"/>
      <c r="G101" s="71" t="s">
        <v>75</v>
      </c>
      <c r="H101" s="66"/>
    </row>
    <row r="102" spans="1:8">
      <c r="A102" s="66"/>
      <c r="B102" s="72" t="s">
        <v>96</v>
      </c>
      <c r="C102" s="73"/>
      <c r="D102" s="73"/>
      <c r="E102" s="66"/>
      <c r="F102" s="66"/>
      <c r="G102" s="71" t="s">
        <v>75</v>
      </c>
      <c r="H102" s="66"/>
    </row>
    <row r="103" spans="1:8">
      <c r="A103" s="66"/>
      <c r="B103" s="70" t="s">
        <v>97</v>
      </c>
      <c r="D103" s="74"/>
      <c r="E103" s="74" t="s">
        <v>98</v>
      </c>
      <c r="F103" s="66"/>
      <c r="G103" s="71" t="s">
        <v>75</v>
      </c>
      <c r="H103" s="66"/>
    </row>
    <row r="104" spans="1:8">
      <c r="A104" s="66"/>
      <c r="B104" s="70" t="s">
        <v>99</v>
      </c>
      <c r="D104" s="74"/>
      <c r="E104" s="74" t="s">
        <v>100</v>
      </c>
      <c r="F104" s="66"/>
      <c r="G104" s="71" t="s">
        <v>75</v>
      </c>
      <c r="H104" s="66"/>
    </row>
    <row r="105" spans="1:8">
      <c r="A105" s="66"/>
      <c r="B105" s="70" t="s">
        <v>101</v>
      </c>
      <c r="D105" s="74"/>
      <c r="E105" s="74" t="s">
        <v>102</v>
      </c>
      <c r="F105" s="66"/>
      <c r="G105" s="71" t="s">
        <v>75</v>
      </c>
      <c r="H105" s="66"/>
    </row>
    <row r="106" spans="1:8">
      <c r="A106" s="66"/>
      <c r="B106" s="70" t="s">
        <v>103</v>
      </c>
      <c r="D106" s="66"/>
      <c r="E106" s="74" t="s">
        <v>104</v>
      </c>
      <c r="F106" s="66"/>
      <c r="G106" s="71" t="s">
        <v>75</v>
      </c>
      <c r="H106" s="66"/>
    </row>
    <row r="107" spans="1:8">
      <c r="A107" s="66"/>
      <c r="B107" s="70" t="s">
        <v>105</v>
      </c>
      <c r="D107" s="74"/>
      <c r="E107" s="74" t="s">
        <v>106</v>
      </c>
      <c r="F107" s="66"/>
      <c r="G107" s="71" t="s">
        <v>75</v>
      </c>
      <c r="H107" s="66"/>
    </row>
    <row r="108" spans="1:8">
      <c r="A108" s="66"/>
      <c r="B108" s="70" t="s">
        <v>107</v>
      </c>
      <c r="D108" s="74"/>
      <c r="E108" s="74" t="s">
        <v>108</v>
      </c>
      <c r="F108" s="66"/>
      <c r="G108" s="71" t="s">
        <v>75</v>
      </c>
      <c r="H108" s="66"/>
    </row>
    <row r="109" spans="1:8">
      <c r="A109" s="66"/>
      <c r="B109" s="70" t="s">
        <v>75</v>
      </c>
      <c r="C109" s="66"/>
      <c r="D109" s="66"/>
      <c r="E109" s="66"/>
      <c r="F109" s="66"/>
      <c r="G109" s="71" t="s">
        <v>75</v>
      </c>
      <c r="H109" s="66"/>
    </row>
    <row r="110" spans="1:8">
      <c r="A110" s="66"/>
      <c r="B110" s="75" t="s">
        <v>75</v>
      </c>
      <c r="C110" s="76" t="s">
        <v>75</v>
      </c>
      <c r="D110" s="76" t="s">
        <v>75</v>
      </c>
      <c r="E110" s="76" t="s">
        <v>75</v>
      </c>
      <c r="F110" s="76" t="s">
        <v>75</v>
      </c>
      <c r="G110" s="77" t="s">
        <v>75</v>
      </c>
      <c r="H110" s="66"/>
    </row>
    <row r="111" spans="1:8">
      <c r="A111" s="66"/>
      <c r="B111" s="66"/>
      <c r="C111" s="66"/>
      <c r="D111" s="66"/>
      <c r="E111" s="66"/>
      <c r="F111" s="66"/>
      <c r="G111" s="66"/>
      <c r="H111" s="66"/>
    </row>
    <row r="112" spans="1:8">
      <c r="A112" s="66"/>
      <c r="B112" s="66" t="s">
        <v>109</v>
      </c>
      <c r="C112" s="66"/>
      <c r="D112" s="66"/>
      <c r="E112" s="66"/>
      <c r="F112" s="66"/>
      <c r="G112" s="66"/>
      <c r="H112" s="66"/>
    </row>
    <row r="113" spans="1:8">
      <c r="A113" s="66"/>
      <c r="B113" s="66"/>
      <c r="C113" s="66"/>
      <c r="D113" s="66"/>
      <c r="E113" s="66"/>
      <c r="F113" s="66"/>
      <c r="G113" s="66"/>
      <c r="H113" s="66"/>
    </row>
  </sheetData>
  <mergeCells count="102">
    <mergeCell ref="B79:F79"/>
    <mergeCell ref="B80:D80"/>
    <mergeCell ref="E80:F80"/>
    <mergeCell ref="B81:D81"/>
    <mergeCell ref="E81:F81"/>
    <mergeCell ref="B82:D82"/>
    <mergeCell ref="E82:F82"/>
    <mergeCell ref="G79:G82"/>
    <mergeCell ref="B75:C75"/>
    <mergeCell ref="B76:C76"/>
    <mergeCell ref="B77:C77"/>
    <mergeCell ref="G60:G77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D51:F51"/>
    <mergeCell ref="D52:F52"/>
    <mergeCell ref="D53:F53"/>
    <mergeCell ref="B54:C54"/>
    <mergeCell ref="D54:F54"/>
    <mergeCell ref="B73:C73"/>
    <mergeCell ref="B74:C74"/>
    <mergeCell ref="B58:C58"/>
    <mergeCell ref="D58:F58"/>
    <mergeCell ref="B60:F60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10:C10"/>
    <mergeCell ref="B11:C11"/>
    <mergeCell ref="D9:F9"/>
    <mergeCell ref="D10:F10"/>
    <mergeCell ref="B6:B9"/>
    <mergeCell ref="B4:C4"/>
    <mergeCell ref="B29:C29"/>
    <mergeCell ref="D14:F1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D3:F3"/>
    <mergeCell ref="D8:F8"/>
    <mergeCell ref="G4:G14"/>
    <mergeCell ref="B23:C23"/>
    <mergeCell ref="B43:C43"/>
    <mergeCell ref="B35:F35"/>
    <mergeCell ref="B37:B38"/>
    <mergeCell ref="B42:C42"/>
    <mergeCell ref="G35:G43"/>
    <mergeCell ref="B36:C36"/>
    <mergeCell ref="B55:C55"/>
    <mergeCell ref="D55:F55"/>
    <mergeCell ref="B56:C56"/>
    <mergeCell ref="D56:F56"/>
    <mergeCell ref="B45:F45"/>
    <mergeCell ref="G45:G46"/>
    <mergeCell ref="B46:F46"/>
    <mergeCell ref="B47:C47"/>
    <mergeCell ref="D47:F47"/>
    <mergeCell ref="G47:G58"/>
    <mergeCell ref="B48:C48"/>
    <mergeCell ref="D48:F48"/>
    <mergeCell ref="B49:C49"/>
    <mergeCell ref="D49:F49"/>
    <mergeCell ref="B50:B53"/>
    <mergeCell ref="B57:C57"/>
    <mergeCell ref="D57:F57"/>
    <mergeCell ref="D50:F50"/>
  </mergeCells>
  <dataValidations count="37">
    <dataValidation type="list" allowBlank="1" showInputMessage="1" showErrorMessage="1" sqref="D4:F4 D48:F48" xr:uid="{C732E2A6-E073-4B0D-8E12-2B79AD00EA3D}">
      <formula1>"VF,VM,VX, DB-5000"</formula1>
    </dataValidation>
    <dataValidation type="list" allowBlank="1" showInputMessage="1" showErrorMessage="1" sqref="D5:F5 D49:F49" xr:uid="{DDEFAE64-75B3-4D19-A97E-D59841A5EFCA}">
      <formula1>"FRONT,WALK-IN,REAR"</formula1>
    </dataValidation>
    <dataValidation type="list" errorStyle="warning" allowBlank="1" showInputMessage="1" showErrorMessage="1" sqref="D6:F6 D50:F50" xr:uid="{F2FE8E18-A709-420C-9245-820A8D6F314E}">
      <formula1>"FULL COLOR, MONOCHROME, Red-Green"</formula1>
    </dataValidation>
    <dataValidation type="list" errorStyle="warning" allowBlank="1" showInputMessage="1" showErrorMessage="1" sqref="D8:F8 D52:F52" xr:uid="{2C6BD32C-F056-47BE-BD73-AD82380B4829}">
      <formula1>"7X5,9X5,9X15,16X16,24X16, 18X18"</formula1>
    </dataValidation>
    <dataValidation type="list" errorStyle="warning" allowBlank="1" showInputMessage="1" showErrorMessage="1" sqref="D9:F9 D53:F53" xr:uid="{69C02DBF-A3D8-46E9-AA43-0CE83ABD094A}">
      <formula1>"20,34,46,66"</formula1>
    </dataValidation>
    <dataValidation type="list" allowBlank="1" showInputMessage="1" showErrorMessage="1" sqref="D12:F12 D56:F56" xr:uid="{BD118D72-B941-46EB-B020-57301276792D}">
      <formula1>"FULL MATRIX,LINE MATRIX"</formula1>
    </dataValidation>
    <dataValidation type="list" allowBlank="1" showInputMessage="1" showErrorMessage="1" sqref="D7:F7 D51:F51" xr:uid="{BA78742B-F39A-4885-9A2F-D7F2B7CB7D4B}">
      <formula1>"GEN 4 (24 VOLT BUS), ANTAIOS (DVX)"</formula1>
    </dataValidation>
    <dataValidation type="list" allowBlank="1" showInputMessage="1" showErrorMessage="1" sqref="O35" xr:uid="{043C843C-253A-41B6-8620-F6C9952212A4}">
      <formula1>"DOOR SWITCH 2 (TC), "</formula1>
    </dataValidation>
    <dataValidation type="list" errorStyle="warning" allowBlank="1" showInputMessage="1" showErrorMessage="1" sqref="B36:C36" xr:uid="{E242C040-8806-43DA-A486-9CB0A6F8B728}">
      <formula1>"--,DOOR SWITCH 2 (TC),'"</formula1>
    </dataValidation>
    <dataValidation type="list" allowBlank="1" showInputMessage="1" showErrorMessage="1" sqref="D31 D75" xr:uid="{1736A6F4-DFB3-4A77-B7E8-A94E99B7FF7C}">
      <formula1>"0,1,2, YES, NO"</formula1>
    </dataValidation>
    <dataValidation type="list" allowBlank="1" showInputMessage="1" showErrorMessage="1" sqref="D24 D68" xr:uid="{8CD4D7C1-B375-482C-A906-C5C873955DD7}">
      <formula1>"0,1"</formula1>
    </dataValidation>
    <dataValidation type="list" allowBlank="1" showInputMessage="1" showErrorMessage="1" sqref="D30 D74" xr:uid="{5AD05AEC-F4A6-4DFE-B7FC-8B44B999EAC9}">
      <formula1>"YES,NO"</formula1>
    </dataValidation>
    <dataValidation type="list" errorStyle="warning" allowBlank="1" showInputMessage="1" showErrorMessage="1" sqref="D27:D29 D71:D73" xr:uid="{A06058EF-211B-4C58-B5AB-53DC2BDBFD26}">
      <formula1>"YES,NO"</formula1>
    </dataValidation>
    <dataValidation type="list" allowBlank="1" showInputMessage="1" showErrorMessage="1" sqref="B42:C42" xr:uid="{94D3D6E7-63C5-4F74-B800-C7BE3D634362}">
      <formula1>"MINI DC I/O 5,'"</formula1>
    </dataValidation>
    <dataValidation type="list" allowBlank="1" showInputMessage="1" showErrorMessage="1" sqref="B43:C43" xr:uid="{276CEF0C-2225-4D9F-9E9C-44E35D9F083E}">
      <formula1>"MINI DC I/O 6,'"</formula1>
    </dataValidation>
    <dataValidation type="list" errorStyle="warning" allowBlank="1" showInputMessage="1" showErrorMessage="1" sqref="D26 D70" xr:uid="{B4BA2BCD-150E-4037-9BC1-FE86E7AFF61F}">
      <formula1>"NO,1,2,3,4,5,6,7,8,9,10"</formula1>
    </dataValidation>
    <dataValidation type="list" errorStyle="warning" allowBlank="1" showInputMessage="1" showErrorMessage="1" sqref="D21 D65" xr:uid="{2C14BBA2-83A9-4220-9CDD-B09E325AA4B8}">
      <formula1>"NO,1,2,3,4,5,6,7,8"</formula1>
    </dataValidation>
    <dataValidation type="list" errorStyle="warning" allowBlank="1" showInputMessage="1" showErrorMessage="1" sqref="D32 D76" xr:uid="{0436CCB2-9CE0-4A55-A0F0-76B494548BD2}">
      <formula1>"?,NO,1,2"</formula1>
    </dataValidation>
    <dataValidation type="list" errorStyle="warning" allowBlank="1" showInputMessage="1" showErrorMessage="1" sqref="F25 F69" xr:uid="{EDE1D26A-A3F5-4AB2-B953-03CE849FAE3F}">
      <formula1>"'--,CAN,I/O"</formula1>
    </dataValidation>
    <dataValidation type="list" allowBlank="1" showInputMessage="1" showErrorMessage="1" sqref="F24 F68" xr:uid="{3AEE9B0C-9C55-402F-A561-D25362985575}">
      <formula1>"?, CONNECT TO MODULE - YES, CONNECT TO MODULE - NO"</formula1>
    </dataValidation>
    <dataValidation type="list" allowBlank="1" showInputMessage="1" showErrorMessage="1" sqref="E31 E75" xr:uid="{CF4BB0AA-D137-43D7-9419-E83165E17DFD}">
      <formula1>"Alternate, Synchronize"</formula1>
    </dataValidation>
    <dataValidation type="list" errorStyle="warning" allowBlank="1" showInputMessage="1" showErrorMessage="1" sqref="D33:D34 D77:D78 D44" xr:uid="{901E8BC0-7C5E-445A-A9AF-BC592F7436CA}">
      <formula1>"?,Gen IV, PS Redundancy Board, Eltek Power on the Ground"</formula1>
    </dataValidation>
    <dataValidation type="list" errorStyle="warning" allowBlank="1" showInputMessage="1" showErrorMessage="1" sqref="D14:F14 D58:F58" xr:uid="{202D4251-5433-48B2-9A49-1C48FE9117CE}">
      <formula1>"ROWS,BAYS"</formula1>
    </dataValidation>
    <dataValidation type="list" allowBlank="1" showInputMessage="1" showErrorMessage="1" sqref="F37" xr:uid="{EBB3D93C-6231-4894-B76D-A5291B4B3241}">
      <formula1>"', Auxiliary, Default IP, Specify IP"</formula1>
    </dataValidation>
    <dataValidation type="list" allowBlank="1" showInputMessage="1" showErrorMessage="1" sqref="E38" xr:uid="{A8D358B2-E0A5-41DD-9D71-63BCFFFED9BC}">
      <formula1>"', Serial,Ethernet"</formula1>
    </dataValidation>
    <dataValidation type="list" allowBlank="1" showInputMessage="1" showErrorMessage="1" sqref="E37" xr:uid="{C2384080-83F4-4DB0-B17F-309F206D4A1D}">
      <formula1>"',1 Hour,2 Hour,3 Hour, 4 Hour,5 Hour"</formula1>
    </dataValidation>
    <dataValidation type="list" allowBlank="1" showInputMessage="1" sqref="C38" xr:uid="{8D1CF484-91F8-4EB3-8156-03DF73D3F91A}">
      <formula1>"',Control equipment,Entire display"</formula1>
    </dataValidation>
    <dataValidation type="list" errorStyle="warning" allowBlank="1" showInputMessage="1" showErrorMessage="1" sqref="C37" xr:uid="{FEED4189-7738-481C-87EB-B11E8AEA0E64}">
      <formula1>"',ALPHA FXM SERIES,TRIPPLITE,Generic UPS"</formula1>
    </dataValidation>
    <dataValidation type="list" allowBlank="1" showInputMessage="1" sqref="D37" xr:uid="{FEE07FA0-969E-4221-A976-63442341E448}">
      <formula1>"', 'By Brightness %, By Power"</formula1>
    </dataValidation>
    <dataValidation type="list" allowBlank="1" showInputMessage="1" sqref="D38" xr:uid="{7651B110-CD48-4965-964A-4595F0FA5FED}">
      <formula1>"',Percent - 50%, Watts - 1800, Watts - 1100, Watts - 650"</formula1>
    </dataValidation>
    <dataValidation type="list" allowBlank="1" showInputMessage="1" showErrorMessage="1" sqref="B37:B38" xr:uid="{D8857EA5-2050-4E01-B4D8-A0BFC452C8B1}">
      <formula1>"',UPS"</formula1>
    </dataValidation>
    <dataValidation type="list" errorStyle="warning" allowBlank="1" showInputMessage="1" showErrorMessage="1" sqref="D22:D23 D66:D67" xr:uid="{FE44134D-F05B-41BA-B489-3B1F992842C7}">
      <formula1>"YES, NO"</formula1>
    </dataValidation>
    <dataValidation type="list" allowBlank="1" showInputMessage="1" showErrorMessage="1" sqref="F22:F23 F66:F67" xr:uid="{E15CDE88-EAB0-4DE5-A99F-1C981F98B979}">
      <formula1>"', Isolation Boards in Sign - Yes, Isolation Boards in Sign - No"</formula1>
    </dataValidation>
    <dataValidation type="list" errorStyle="warning" allowBlank="1" showInputMessage="1" sqref="C39:C41" xr:uid="{589121E6-7925-4D1D-9A32-75D21753FBDD}">
      <formula1>"', Module Output - ?"</formula1>
    </dataValidation>
    <dataValidation type="list" allowBlank="1" showInputMessage="1" showErrorMessage="1" sqref="B39:B41" xr:uid="{34B4BDC5-B0B0-41EF-9F97-CE22F025689D}">
      <formula1>"', ?, PS Redundancy Board"</formula1>
    </dataValidation>
    <dataValidation type="list" errorStyle="warning" allowBlank="1" showInputMessage="1" showErrorMessage="1" sqref="D25 D69" xr:uid="{6F757969-1FE7-48B1-9A83-1706BF11CCC4}">
      <formula1>"?,NO,1,2,3,4,5,6,7,8,9,10"</formula1>
    </dataValidation>
    <dataValidation type="list" allowBlank="1" showInputMessage="1" showErrorMessage="1" sqref="F21 F65" xr:uid="{721502CC-E7C7-49F7-B45D-1B166B38D509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C30474</OrderProject_x0020_ID>
    <DocNumber xmlns="2cc016c5-161d-4d6b-a532-6cf687f4a3ab">DD5182650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75D2Y5VYC55K-1220653723-58906</_dlc_DocId>
    <_dlc_DocIdUrl xmlns="b479dd50-8d7e-4b78-9fb1-00cf65781f6b">
      <Url>https://daktronics.sharepoint.com/sites/docs-engineering/_layouts/15/DocIdRedir.aspx?ID=75D2Y5VYC55K-1220653723-58906</Url>
      <Description>75D2Y5VYC55K-1220653723-58906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E91C0A-76F6-4B96-8E55-A1B8435931F8}"/>
</file>

<file path=customXml/itemProps2.xml><?xml version="1.0" encoding="utf-8"?>
<ds:datastoreItem xmlns:ds="http://schemas.openxmlformats.org/officeDocument/2006/customXml" ds:itemID="{09EBFFDF-4511-4C10-A4A0-73553F70C8B4}"/>
</file>

<file path=customXml/itemProps3.xml><?xml version="1.0" encoding="utf-8"?>
<ds:datastoreItem xmlns:ds="http://schemas.openxmlformats.org/officeDocument/2006/customXml" ds:itemID="{88A4E57A-9A43-49E9-8596-0E9C048FB310}"/>
</file>

<file path=customXml/itemProps4.xml><?xml version="1.0" encoding="utf-8"?>
<ds:datastoreItem xmlns:ds="http://schemas.openxmlformats.org/officeDocument/2006/customXml" ds:itemID="{C127A6D3-3240-4203-9B28-8174F25229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C30474 Washington State DOT, Site Config, VFC, VM-1028-7X40 @2, VM-1028-16X320 @1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2023-03-03T18:42:18Z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9b3e813f-221d-4a0b-bcc1-cc8ddaca4672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